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firstSheet="1" activeTab="8"/>
  </bookViews>
  <sheets>
    <sheet name="小学语文" sheetId="3" r:id="rId1"/>
    <sheet name="小学数学" sheetId="1" r:id="rId2"/>
    <sheet name="小学英语" sheetId="2" r:id="rId3"/>
    <sheet name="中学语文" sheetId="4" r:id="rId4"/>
    <sheet name="中学数学" sheetId="6" r:id="rId5"/>
    <sheet name="中学英语" sheetId="5" r:id="rId6"/>
    <sheet name="中学地理" sheetId="7" r:id="rId7"/>
    <sheet name="中学政治" sheetId="8" r:id="rId8"/>
    <sheet name="幼儿教育" sheetId="9" r:id="rId9"/>
  </sheets>
  <calcPr calcId="144525"/>
</workbook>
</file>

<file path=xl/sharedStrings.xml><?xml version="1.0" encoding="utf-8"?>
<sst xmlns="http://schemas.openxmlformats.org/spreadsheetml/2006/main" count="359">
  <si>
    <t xml:space="preserve"> 2018年福州高新区编外合同教师参加面试名单（小学语文）</t>
  </si>
  <si>
    <t>计划数：23人  面试人数：26人  拟聘用人数：21人</t>
  </si>
  <si>
    <t>序号</t>
  </si>
  <si>
    <t>身份证号</t>
  </si>
  <si>
    <t>准考证号</t>
  </si>
  <si>
    <t>姓名</t>
  </si>
  <si>
    <t>性别</t>
  </si>
  <si>
    <t>笔试总分</t>
  </si>
  <si>
    <t>笔试总分（百分制）</t>
  </si>
  <si>
    <t>面试总分</t>
  </si>
  <si>
    <t>总成绩</t>
  </si>
  <si>
    <t>排名</t>
  </si>
  <si>
    <t>备注</t>
  </si>
  <si>
    <t>350121********2726</t>
  </si>
  <si>
    <t xml:space="preserve">611118102030
</t>
  </si>
  <si>
    <t>杨婷婷</t>
  </si>
  <si>
    <t>女</t>
  </si>
  <si>
    <t>拟聘用</t>
  </si>
  <si>
    <t>350125********414X</t>
  </si>
  <si>
    <t>611118102655</t>
  </si>
  <si>
    <t>张彩平</t>
  </si>
  <si>
    <t>350128********3020</t>
  </si>
  <si>
    <t>611118101821</t>
  </si>
  <si>
    <t>林小青</t>
  </si>
  <si>
    <t>112.4</t>
  </si>
  <si>
    <t>350121********0369</t>
  </si>
  <si>
    <t>611118102232</t>
  </si>
  <si>
    <t>陈敏</t>
  </si>
  <si>
    <t>350121********7220</t>
  </si>
  <si>
    <t>611118102358</t>
  </si>
  <si>
    <t>马浈祯</t>
  </si>
  <si>
    <t>350181********1824</t>
  </si>
  <si>
    <t>611118101962</t>
  </si>
  <si>
    <t>俞芳芳</t>
  </si>
  <si>
    <t>113.3</t>
  </si>
  <si>
    <t xml:space="preserve">350125********4923
</t>
  </si>
  <si>
    <t>611118101881</t>
  </si>
  <si>
    <t>刘金禹</t>
  </si>
  <si>
    <t>421122********1846</t>
  </si>
  <si>
    <t>611118102728</t>
  </si>
  <si>
    <t>高霞</t>
  </si>
  <si>
    <t>110.9</t>
  </si>
  <si>
    <t>350181********2041</t>
  </si>
  <si>
    <t>611118102813</t>
  </si>
  <si>
    <t>薛燕芳</t>
  </si>
  <si>
    <t>350128********2023</t>
  </si>
  <si>
    <t>611118102549</t>
  </si>
  <si>
    <t>陈艺婷</t>
  </si>
  <si>
    <t>350125********4429</t>
  </si>
  <si>
    <t>611118102576</t>
  </si>
  <si>
    <t>余海燕</t>
  </si>
  <si>
    <t>350128********0642</t>
  </si>
  <si>
    <t>611118102780</t>
  </si>
  <si>
    <t>陈丽华</t>
  </si>
  <si>
    <t>352203********5923</t>
  </si>
  <si>
    <t>611118101805</t>
  </si>
  <si>
    <t>吴玉芳</t>
  </si>
  <si>
    <t>352229********5513</t>
  </si>
  <si>
    <t>611118102568</t>
  </si>
  <si>
    <t>李式明</t>
  </si>
  <si>
    <t>男</t>
  </si>
  <si>
    <t>350124********2864</t>
  </si>
  <si>
    <t>611118101869</t>
  </si>
  <si>
    <t>刘文婷</t>
  </si>
  <si>
    <t>350128********2723</t>
  </si>
  <si>
    <t>611118102462</t>
  </si>
  <si>
    <t>林梦婷</t>
  </si>
  <si>
    <t>350128********4320</t>
  </si>
  <si>
    <t>611118102348</t>
  </si>
  <si>
    <t>俞晓丹</t>
  </si>
  <si>
    <t>101.0</t>
  </si>
  <si>
    <t>620503********8000</t>
  </si>
  <si>
    <t>621118102513</t>
  </si>
  <si>
    <t>陈姝元</t>
  </si>
  <si>
    <t xml:space="preserve">350105********2322
</t>
  </si>
  <si>
    <t>611118101695</t>
  </si>
  <si>
    <t>林力</t>
  </si>
  <si>
    <t>350128********0620</t>
  </si>
  <si>
    <t>611118102369</t>
  </si>
  <si>
    <t>游鄂燕</t>
  </si>
  <si>
    <t>350128********2422</t>
  </si>
  <si>
    <t>611118102214</t>
  </si>
  <si>
    <t>游小琴</t>
  </si>
  <si>
    <t>350125********4423</t>
  </si>
  <si>
    <t>611118101736</t>
  </si>
  <si>
    <t>汪冬青</t>
  </si>
  <si>
    <t>116.0</t>
  </si>
  <si>
    <t>350121********6245</t>
  </si>
  <si>
    <t>611118102017</t>
  </si>
  <si>
    <t>陈思旭</t>
  </si>
  <si>
    <t>350122********3825</t>
  </si>
  <si>
    <t>611118102637</t>
  </si>
  <si>
    <t>朱慧青</t>
  </si>
  <si>
    <t>350124********0161</t>
  </si>
  <si>
    <t>661118102700</t>
  </si>
  <si>
    <t>江一帆</t>
  </si>
  <si>
    <t>350105********1522</t>
  </si>
  <si>
    <t>611118102019</t>
  </si>
  <si>
    <t>邵真</t>
  </si>
  <si>
    <t>94.4</t>
  </si>
  <si>
    <t xml:space="preserve">  2018年福州高新区编外合同教师参加面试名单（小学数学）</t>
  </si>
  <si>
    <t>计划数：22人  面试数：25人 拟聘用人数：22人</t>
  </si>
  <si>
    <t>350181********2405</t>
  </si>
  <si>
    <t>621218104104</t>
  </si>
  <si>
    <t>陈鑫</t>
  </si>
  <si>
    <t xml:space="preserve">128.90 </t>
  </si>
  <si>
    <t>350124********4623</t>
  </si>
  <si>
    <t>611218103171</t>
  </si>
  <si>
    <t>刘燕金</t>
  </si>
  <si>
    <t>350128********3247</t>
  </si>
  <si>
    <t>611218103456</t>
  </si>
  <si>
    <t>曾华筝</t>
  </si>
  <si>
    <t>350181********1984</t>
  </si>
  <si>
    <t>611218102994</t>
  </si>
  <si>
    <t>周灵盈</t>
  </si>
  <si>
    <t xml:space="preserve">119.00 </t>
  </si>
  <si>
    <t>350128********2323</t>
  </si>
  <si>
    <t>611218103284</t>
  </si>
  <si>
    <t>游于芳</t>
  </si>
  <si>
    <t>350128********0626</t>
  </si>
  <si>
    <t>611218103100</t>
  </si>
  <si>
    <t>施晓鸿</t>
  </si>
  <si>
    <t>350121********0400</t>
  </si>
  <si>
    <t>611218103473</t>
  </si>
  <si>
    <t>林果</t>
  </si>
  <si>
    <t>350125********2428</t>
  </si>
  <si>
    <t>611218103664</t>
  </si>
  <si>
    <t>郑佳玫</t>
  </si>
  <si>
    <t>350622********352X</t>
  </si>
  <si>
    <t>611218103282</t>
  </si>
  <si>
    <t>何晓英</t>
  </si>
  <si>
    <t>350723********2125</t>
  </si>
  <si>
    <t>611218102941</t>
  </si>
  <si>
    <t>卢小兰</t>
  </si>
  <si>
    <t>350128********4928</t>
  </si>
  <si>
    <t>611218103106</t>
  </si>
  <si>
    <t>翁秀娟</t>
  </si>
  <si>
    <t>350125********4120</t>
  </si>
  <si>
    <t>611218103288</t>
  </si>
  <si>
    <t>鲍燕霖</t>
  </si>
  <si>
    <t>350128********1547</t>
  </si>
  <si>
    <t>611218103633</t>
  </si>
  <si>
    <t>高倩</t>
  </si>
  <si>
    <t>350128********0126</t>
  </si>
  <si>
    <t>611218102938</t>
  </si>
  <si>
    <t>施凯英</t>
  </si>
  <si>
    <t>350124********4648</t>
  </si>
  <si>
    <t>611218103064</t>
  </si>
  <si>
    <t>王玉章</t>
  </si>
  <si>
    <t>350128********1740</t>
  </si>
  <si>
    <t>611218102892</t>
  </si>
  <si>
    <t>吴梦霞</t>
  </si>
  <si>
    <t>352225********3028</t>
  </si>
  <si>
    <t>611218103280</t>
  </si>
  <si>
    <t>何妃</t>
  </si>
  <si>
    <t>350121********6722</t>
  </si>
  <si>
    <t>611218103691</t>
  </si>
  <si>
    <t>姚燕娟</t>
  </si>
  <si>
    <t>350121********2728</t>
  </si>
  <si>
    <t>611218102928</t>
  </si>
  <si>
    <t>卓倩倩</t>
  </si>
  <si>
    <t>350125********2826</t>
  </si>
  <si>
    <t>611218103245</t>
  </si>
  <si>
    <t>黄林娟</t>
  </si>
  <si>
    <t>350125********002X</t>
  </si>
  <si>
    <t>611218102951</t>
  </si>
  <si>
    <t>陈寒梅</t>
  </si>
  <si>
    <t>352229********6048</t>
  </si>
  <si>
    <t>611218103266</t>
  </si>
  <si>
    <t>肖雪清</t>
  </si>
  <si>
    <t>352202********3340</t>
  </si>
  <si>
    <t>611218103316</t>
  </si>
  <si>
    <t>尤秋云</t>
  </si>
  <si>
    <t>350822********4126</t>
  </si>
  <si>
    <t>621218103768</t>
  </si>
  <si>
    <t>吴明珠</t>
  </si>
  <si>
    <t>350824********2889</t>
  </si>
  <si>
    <t>611218103115</t>
  </si>
  <si>
    <t>洪梅</t>
  </si>
  <si>
    <t xml:space="preserve">  2018年福州高新区编外合同教师参加面试名单（小学英语）</t>
  </si>
  <si>
    <t>计划数：9人  面试数：18人 拟聘用人数：9人</t>
  </si>
  <si>
    <t>350781********4427</t>
  </si>
  <si>
    <t>611318103878</t>
  </si>
  <si>
    <t>郑裕玲</t>
  </si>
  <si>
    <t>117.1</t>
  </si>
  <si>
    <t>350181********1940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</si>
  <si>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11318103972</t>
    </r>
  </si>
  <si>
    <t>李娜</t>
  </si>
  <si>
    <t>350121********377X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</si>
  <si>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11318104225</t>
    </r>
  </si>
  <si>
    <t>王鸿腾</t>
  </si>
  <si>
    <t>350121********1223</t>
  </si>
  <si>
    <t>611318104032</t>
  </si>
  <si>
    <t>张敏</t>
  </si>
  <si>
    <t>110.5</t>
  </si>
  <si>
    <t>350121********2722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</si>
  <si>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11318103984</t>
    </r>
  </si>
  <si>
    <t>陈艳丽</t>
  </si>
  <si>
    <t>350121********3727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</si>
  <si>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11318103949</t>
    </r>
  </si>
  <si>
    <t>卞蓉蓉</t>
  </si>
  <si>
    <t>350321********4524</t>
  </si>
  <si>
    <t>611318104486</t>
  </si>
  <si>
    <t>严静</t>
  </si>
  <si>
    <t>104.1</t>
  </si>
  <si>
    <t>350821********2729</t>
  </si>
  <si>
    <t>611318104082</t>
  </si>
  <si>
    <t>施丽贞</t>
  </si>
  <si>
    <t>102.4</t>
  </si>
  <si>
    <t>350181********1966</t>
  </si>
  <si>
    <t>611318104322</t>
  </si>
  <si>
    <t>郑巧燕</t>
  </si>
  <si>
    <t>112.3</t>
  </si>
  <si>
    <t>350124********5086</t>
  </si>
  <si>
    <t>611318104003</t>
  </si>
  <si>
    <t>郑晓敏</t>
  </si>
  <si>
    <t>106.2</t>
  </si>
  <si>
    <t>350125********0025</t>
  </si>
  <si>
    <t>611318103920</t>
  </si>
  <si>
    <t>廖淑惠</t>
  </si>
  <si>
    <t>101.5</t>
  </si>
  <si>
    <t>350123********2448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</si>
  <si>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11318104476</t>
    </r>
  </si>
  <si>
    <t>沈冰珊</t>
  </si>
  <si>
    <t>350123********0345</t>
  </si>
  <si>
    <t>611318103879</t>
  </si>
  <si>
    <t>魏君倩</t>
  </si>
  <si>
    <t>101.8</t>
  </si>
  <si>
    <t>350128********2021</t>
  </si>
  <si>
    <t>611318104130</t>
  </si>
  <si>
    <t>杨艳</t>
  </si>
  <si>
    <t>101.6</t>
  </si>
  <si>
    <t>350121********6225</t>
  </si>
  <si>
    <t>611318104465</t>
  </si>
  <si>
    <t>黄小舟</t>
  </si>
  <si>
    <t>103.8</t>
  </si>
  <si>
    <t>350725********3029</t>
  </si>
  <si>
    <t>611318200421</t>
  </si>
  <si>
    <t>马清秀</t>
  </si>
  <si>
    <t>104.7</t>
  </si>
  <si>
    <t>350121********6224</t>
  </si>
  <si>
    <t>611318104492</t>
  </si>
  <si>
    <t>周琳娜</t>
  </si>
  <si>
    <t>100.4</t>
  </si>
  <si>
    <t>350521********0569</t>
  </si>
  <si>
    <t>651318106397</t>
  </si>
  <si>
    <t>蔡莉莉</t>
  </si>
  <si>
    <t>101.2</t>
  </si>
  <si>
    <t xml:space="preserve"> 2018年福州高新区编外合同教师参加面试名单（中学语文）</t>
  </si>
  <si>
    <t>计划数：5人  面试数：2人  拟聘用人数：1人</t>
  </si>
  <si>
    <t>350121********0769</t>
  </si>
  <si>
    <t>613118106397</t>
  </si>
  <si>
    <t>林灵</t>
  </si>
  <si>
    <t>350121********0429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</si>
  <si>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13118106498</t>
    </r>
  </si>
  <si>
    <t>宋立媚</t>
  </si>
  <si>
    <t xml:space="preserve"> 2018年福州高新区编外合同教师参加面试名单（中学数学）</t>
  </si>
  <si>
    <t>计划数：7人  面试数：5人 拟聘用人数：5人</t>
  </si>
  <si>
    <t>350783********3021</t>
  </si>
  <si>
    <t>613218106541</t>
  </si>
  <si>
    <t>黄翠翠</t>
  </si>
  <si>
    <t>350121********372X</t>
  </si>
  <si>
    <t>613218106672</t>
  </si>
  <si>
    <t>陈洁</t>
  </si>
  <si>
    <t>352227********1810</t>
  </si>
  <si>
    <t>613218106670</t>
  </si>
  <si>
    <t>黄学锦</t>
  </si>
  <si>
    <t>350121********1711</t>
  </si>
  <si>
    <t>613218106533</t>
  </si>
  <si>
    <t>林子翔</t>
  </si>
  <si>
    <t>350121********2712</t>
  </si>
  <si>
    <t>613218106587</t>
  </si>
  <si>
    <t>江杭</t>
  </si>
  <si>
    <t xml:space="preserve"> 2018年福州高新区编外合同教师参加面试名单（中学英语）</t>
  </si>
  <si>
    <t>计划数：4人  面试数：8人 拟聘用人数：4人</t>
  </si>
  <si>
    <t>350104********5446</t>
  </si>
  <si>
    <t>613318107074</t>
  </si>
  <si>
    <t>陈倩</t>
  </si>
  <si>
    <t>350121********0323</t>
  </si>
  <si>
    <t>613318107047</t>
  </si>
  <si>
    <t>曾君妍</t>
  </si>
  <si>
    <t>350128********2047</t>
  </si>
  <si>
    <t>613318106744</t>
  </si>
  <si>
    <t>林芳</t>
  </si>
  <si>
    <t>350425********002X</t>
  </si>
  <si>
    <t>613318106886</t>
  </si>
  <si>
    <t>范琳丽</t>
  </si>
  <si>
    <t>350525********562X</t>
  </si>
  <si>
    <t>653318109972</t>
  </si>
  <si>
    <t>陈春婷</t>
  </si>
  <si>
    <t>350121********4729</t>
  </si>
  <si>
    <t>613318106722</t>
  </si>
  <si>
    <t>冯丽惠</t>
  </si>
  <si>
    <t>350121********3746</t>
  </si>
  <si>
    <t>613318106719</t>
  </si>
  <si>
    <t>余晨艳</t>
  </si>
  <si>
    <t>350125********3828</t>
  </si>
  <si>
    <t>613318107021</t>
  </si>
  <si>
    <t>王明珠</t>
  </si>
  <si>
    <t xml:space="preserve"> 2018年福州高新区编外合同教师参加面试名单（中学地理）</t>
  </si>
  <si>
    <t>计划数：3人  面试数：4人 拟聘用人数：3人</t>
  </si>
  <si>
    <t>350781********4810</t>
  </si>
  <si>
    <t>693918103217</t>
  </si>
  <si>
    <t>李清苗</t>
  </si>
  <si>
    <t>350121********1282</t>
  </si>
  <si>
    <t>613918107734</t>
  </si>
  <si>
    <t>林舒晴</t>
  </si>
  <si>
    <t>350104********2229</t>
  </si>
  <si>
    <t>613918107759</t>
  </si>
  <si>
    <t>李纪璇</t>
  </si>
  <si>
    <t>350121********6228</t>
  </si>
  <si>
    <t>613918107764</t>
  </si>
  <si>
    <t>江敏秋</t>
  </si>
  <si>
    <t xml:space="preserve"> 2018年福州高新区编外合同教师参加面试名单（中学政治）</t>
  </si>
  <si>
    <t>计划数：2人  面试数：2人 拟聘用人数：2人</t>
  </si>
  <si>
    <t>350429********0044</t>
  </si>
  <si>
    <t>643718103209</t>
  </si>
  <si>
    <t>王婷</t>
  </si>
  <si>
    <t>350128********3229</t>
  </si>
  <si>
    <t>613718107516</t>
  </si>
  <si>
    <t>陈玉丽</t>
  </si>
  <si>
    <t xml:space="preserve"> 2018年福州高新区编外合同教师参加面试名单（幼儿教育）</t>
  </si>
  <si>
    <t>计划数：7人  面试数：13人 拟聘用人数：7人</t>
  </si>
  <si>
    <t>350121********0363</t>
  </si>
  <si>
    <t>616118101459</t>
  </si>
  <si>
    <t>何春鑫</t>
  </si>
  <si>
    <t>616118100992</t>
  </si>
  <si>
    <t>郑叶琴</t>
  </si>
  <si>
    <t>350623********1021</t>
  </si>
  <si>
    <t>666118101075</t>
  </si>
  <si>
    <t>杨月真</t>
  </si>
  <si>
    <t>350121********0761</t>
  </si>
  <si>
    <t>616118100810</t>
  </si>
  <si>
    <t>林佳荥</t>
  </si>
  <si>
    <t>350121********0722</t>
  </si>
  <si>
    <t>616118101415</t>
  </si>
  <si>
    <t>林晓菁</t>
  </si>
  <si>
    <t>616118101319</t>
  </si>
  <si>
    <t>陈晓燕</t>
  </si>
  <si>
    <t>350121********2764</t>
  </si>
  <si>
    <t>616118100181</t>
  </si>
  <si>
    <t>林爱萍</t>
  </si>
  <si>
    <t>350425********2626</t>
  </si>
  <si>
    <t>646118101114</t>
  </si>
  <si>
    <t>陈兰英</t>
  </si>
  <si>
    <t>350122********2844</t>
  </si>
  <si>
    <t>616118100519</t>
  </si>
  <si>
    <t>吴佳玲</t>
  </si>
  <si>
    <t>352230********0028</t>
  </si>
  <si>
    <t>626118100779</t>
  </si>
  <si>
    <t>周建雯</t>
  </si>
  <si>
    <t>616118101418</t>
  </si>
  <si>
    <t>林璐佳</t>
  </si>
  <si>
    <t>350125********0323</t>
  </si>
  <si>
    <t>616118101556</t>
  </si>
  <si>
    <t>王玉婷</t>
  </si>
  <si>
    <t>350124********3720</t>
  </si>
  <si>
    <t>616118100768</t>
  </si>
  <si>
    <t>陈明敏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</si>
</sst>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M17" sqref="M17"/>
    </sheetView>
  </sheetViews>
  <sheetFormatPr defaultColWidth="9" defaultRowHeight="13.5"/>
  <cols>
    <col min="1" max="1" width="7.25" customWidth="1"/>
    <col min="2" max="2" width="20.75" customWidth="1"/>
    <col min="3" max="3" width="14.875" customWidth="1"/>
    <col min="4" max="4" width="9.875" customWidth="1"/>
    <col min="5" max="5" width="8.75" customWidth="1"/>
    <col min="6" max="6" width="10.875" customWidth="1"/>
    <col min="7" max="7" width="10.625" customWidth="1"/>
    <col min="8" max="8" width="9.625" customWidth="1"/>
    <col min="9" max="9" width="9.75" customWidth="1"/>
    <col min="10" max="10" width="8.75" customWidth="1"/>
    <col min="11" max="11" width="9.25" customWidth="1"/>
    <col min="12" max="12" width="8.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20">
        <v>114</v>
      </c>
      <c r="G4" s="20">
        <f t="shared" ref="G4:G29" si="0">F4/1.5</f>
        <v>76</v>
      </c>
      <c r="H4" s="20">
        <v>89.9</v>
      </c>
      <c r="I4" s="20">
        <f t="shared" ref="I4:I29" si="1">G4*0.5+H4*0.5</f>
        <v>82.95</v>
      </c>
      <c r="J4" s="7">
        <v>1</v>
      </c>
      <c r="K4" s="7" t="s">
        <v>17</v>
      </c>
    </row>
    <row r="5" spans="1:11">
      <c r="A5" s="7">
        <v>2</v>
      </c>
      <c r="B5" s="8" t="s">
        <v>18</v>
      </c>
      <c r="C5" s="8" t="s">
        <v>19</v>
      </c>
      <c r="D5" s="8" t="s">
        <v>20</v>
      </c>
      <c r="E5" s="8" t="s">
        <v>16</v>
      </c>
      <c r="F5" s="20">
        <v>115.7</v>
      </c>
      <c r="G5" s="20">
        <f t="shared" si="0"/>
        <v>77.1333333333333</v>
      </c>
      <c r="H5" s="20">
        <v>88.74</v>
      </c>
      <c r="I5" s="20">
        <f t="shared" si="1"/>
        <v>82.9366666666667</v>
      </c>
      <c r="J5" s="7">
        <v>2</v>
      </c>
      <c r="K5" s="7" t="s">
        <v>17</v>
      </c>
    </row>
    <row r="6" spans="1:11">
      <c r="A6" s="7">
        <v>3</v>
      </c>
      <c r="B6" s="8" t="s">
        <v>21</v>
      </c>
      <c r="C6" s="8" t="s">
        <v>22</v>
      </c>
      <c r="D6" s="8" t="s">
        <v>23</v>
      </c>
      <c r="E6" s="8" t="s">
        <v>16</v>
      </c>
      <c r="F6" s="20" t="s">
        <v>24</v>
      </c>
      <c r="G6" s="20">
        <f t="shared" si="0"/>
        <v>74.9333333333333</v>
      </c>
      <c r="H6" s="20">
        <v>89.66</v>
      </c>
      <c r="I6" s="20">
        <f t="shared" si="1"/>
        <v>82.2966666666667</v>
      </c>
      <c r="J6" s="7">
        <v>3</v>
      </c>
      <c r="K6" s="7" t="s">
        <v>17</v>
      </c>
    </row>
    <row r="7" ht="14.25" customHeight="1" spans="1:11">
      <c r="A7" s="7">
        <v>4</v>
      </c>
      <c r="B7" s="8" t="s">
        <v>25</v>
      </c>
      <c r="C7" s="8" t="s">
        <v>26</v>
      </c>
      <c r="D7" s="8" t="s">
        <v>27</v>
      </c>
      <c r="E7" s="8" t="s">
        <v>16</v>
      </c>
      <c r="F7" s="20">
        <v>117.2</v>
      </c>
      <c r="G7" s="20">
        <f t="shared" si="0"/>
        <v>78.1333333333333</v>
      </c>
      <c r="H7" s="20">
        <v>85.78</v>
      </c>
      <c r="I7" s="20">
        <f t="shared" si="1"/>
        <v>81.9566666666667</v>
      </c>
      <c r="J7" s="7">
        <v>4</v>
      </c>
      <c r="K7" s="7" t="s">
        <v>17</v>
      </c>
    </row>
    <row r="8" spans="1:11">
      <c r="A8" s="7">
        <v>5</v>
      </c>
      <c r="B8" s="8" t="s">
        <v>28</v>
      </c>
      <c r="C8" s="8" t="s">
        <v>29</v>
      </c>
      <c r="D8" s="8" t="s">
        <v>30</v>
      </c>
      <c r="E8" s="8" t="s">
        <v>16</v>
      </c>
      <c r="F8" s="20">
        <v>112.6</v>
      </c>
      <c r="G8" s="20">
        <f t="shared" si="0"/>
        <v>75.0666666666667</v>
      </c>
      <c r="H8" s="20">
        <v>88.58</v>
      </c>
      <c r="I8" s="20">
        <f t="shared" si="1"/>
        <v>81.8233333333333</v>
      </c>
      <c r="J8" s="7">
        <v>5</v>
      </c>
      <c r="K8" s="7" t="s">
        <v>17</v>
      </c>
    </row>
    <row r="9" spans="1:11">
      <c r="A9" s="7">
        <v>6</v>
      </c>
      <c r="B9" s="8" t="s">
        <v>31</v>
      </c>
      <c r="C9" s="8" t="s">
        <v>32</v>
      </c>
      <c r="D9" s="8" t="s">
        <v>33</v>
      </c>
      <c r="E9" s="8" t="s">
        <v>16</v>
      </c>
      <c r="F9" s="20" t="s">
        <v>34</v>
      </c>
      <c r="G9" s="20">
        <f t="shared" si="0"/>
        <v>75.5333333333333</v>
      </c>
      <c r="H9" s="20">
        <v>85.76</v>
      </c>
      <c r="I9" s="20">
        <f t="shared" si="1"/>
        <v>80.6466666666667</v>
      </c>
      <c r="J9" s="7">
        <v>6</v>
      </c>
      <c r="K9" s="7" t="s">
        <v>17</v>
      </c>
    </row>
    <row r="10" ht="15" customHeight="1" spans="1:11">
      <c r="A10" s="7">
        <v>7</v>
      </c>
      <c r="B10" s="22" t="s">
        <v>35</v>
      </c>
      <c r="C10" s="8" t="s">
        <v>36</v>
      </c>
      <c r="D10" s="8" t="s">
        <v>37</v>
      </c>
      <c r="E10" s="8" t="s">
        <v>16</v>
      </c>
      <c r="F10" s="20">
        <v>115.2</v>
      </c>
      <c r="G10" s="20">
        <f t="shared" si="0"/>
        <v>76.8</v>
      </c>
      <c r="H10" s="20">
        <v>82.98</v>
      </c>
      <c r="I10" s="20">
        <f t="shared" si="1"/>
        <v>79.89</v>
      </c>
      <c r="J10" s="7">
        <v>7</v>
      </c>
      <c r="K10" s="7" t="s">
        <v>17</v>
      </c>
    </row>
    <row r="11" spans="1:11">
      <c r="A11" s="7">
        <v>8</v>
      </c>
      <c r="B11" s="8" t="s">
        <v>38</v>
      </c>
      <c r="C11" s="8" t="s">
        <v>39</v>
      </c>
      <c r="D11" s="8" t="s">
        <v>40</v>
      </c>
      <c r="E11" s="8" t="s">
        <v>16</v>
      </c>
      <c r="F11" s="20" t="s">
        <v>41</v>
      </c>
      <c r="G11" s="20">
        <f t="shared" si="0"/>
        <v>73.9333333333333</v>
      </c>
      <c r="H11" s="20">
        <v>85.78</v>
      </c>
      <c r="I11" s="20">
        <f t="shared" si="1"/>
        <v>79.8566666666667</v>
      </c>
      <c r="J11" s="7">
        <v>8</v>
      </c>
      <c r="K11" s="7" t="s">
        <v>17</v>
      </c>
    </row>
    <row r="12" spans="1:11">
      <c r="A12" s="7">
        <v>9</v>
      </c>
      <c r="B12" s="23" t="s">
        <v>42</v>
      </c>
      <c r="C12" s="8" t="s">
        <v>43</v>
      </c>
      <c r="D12" s="8" t="s">
        <v>44</v>
      </c>
      <c r="E12" s="8" t="s">
        <v>16</v>
      </c>
      <c r="F12" s="20">
        <v>111.1</v>
      </c>
      <c r="G12" s="20">
        <f t="shared" si="0"/>
        <v>74.0666666666667</v>
      </c>
      <c r="H12" s="20">
        <v>85.54</v>
      </c>
      <c r="I12" s="20">
        <f t="shared" si="1"/>
        <v>79.8033333333333</v>
      </c>
      <c r="J12" s="7">
        <v>9</v>
      </c>
      <c r="K12" s="7" t="s">
        <v>17</v>
      </c>
    </row>
    <row r="13" spans="1:11">
      <c r="A13" s="7">
        <v>10</v>
      </c>
      <c r="B13" s="8" t="s">
        <v>45</v>
      </c>
      <c r="C13" s="8" t="s">
        <v>46</v>
      </c>
      <c r="D13" s="8" t="s">
        <v>47</v>
      </c>
      <c r="E13" s="8" t="s">
        <v>16</v>
      </c>
      <c r="F13" s="20">
        <v>110.8</v>
      </c>
      <c r="G13" s="20">
        <f t="shared" si="0"/>
        <v>73.8666666666667</v>
      </c>
      <c r="H13" s="20">
        <v>85.62</v>
      </c>
      <c r="I13" s="20">
        <f t="shared" si="1"/>
        <v>79.7433333333333</v>
      </c>
      <c r="J13" s="7">
        <v>10</v>
      </c>
      <c r="K13" s="7" t="s">
        <v>17</v>
      </c>
    </row>
    <row r="14" spans="1:11">
      <c r="A14" s="7">
        <v>11</v>
      </c>
      <c r="B14" s="8" t="s">
        <v>48</v>
      </c>
      <c r="C14" s="8" t="s">
        <v>49</v>
      </c>
      <c r="D14" s="8" t="s">
        <v>50</v>
      </c>
      <c r="E14" s="8" t="s">
        <v>16</v>
      </c>
      <c r="F14" s="20">
        <v>107.7</v>
      </c>
      <c r="G14" s="20">
        <f t="shared" si="0"/>
        <v>71.8</v>
      </c>
      <c r="H14" s="20">
        <v>86.98</v>
      </c>
      <c r="I14" s="20">
        <f t="shared" si="1"/>
        <v>79.39</v>
      </c>
      <c r="J14" s="7">
        <v>11</v>
      </c>
      <c r="K14" s="7" t="s">
        <v>17</v>
      </c>
    </row>
    <row r="15" spans="1:11">
      <c r="A15" s="7">
        <v>12</v>
      </c>
      <c r="B15" s="23" t="s">
        <v>51</v>
      </c>
      <c r="C15" s="8" t="s">
        <v>52</v>
      </c>
      <c r="D15" s="8" t="s">
        <v>53</v>
      </c>
      <c r="E15" s="8" t="s">
        <v>16</v>
      </c>
      <c r="F15" s="20">
        <v>107.3</v>
      </c>
      <c r="G15" s="20">
        <f t="shared" si="0"/>
        <v>71.5333333333333</v>
      </c>
      <c r="H15" s="20">
        <v>84.32</v>
      </c>
      <c r="I15" s="20">
        <f t="shared" si="1"/>
        <v>77.9266666666667</v>
      </c>
      <c r="J15" s="7">
        <v>12</v>
      </c>
      <c r="K15" s="7" t="s">
        <v>17</v>
      </c>
    </row>
    <row r="16" spans="1:11">
      <c r="A16" s="7">
        <v>13</v>
      </c>
      <c r="B16" s="8" t="s">
        <v>54</v>
      </c>
      <c r="C16" s="8" t="s">
        <v>55</v>
      </c>
      <c r="D16" s="8" t="s">
        <v>56</v>
      </c>
      <c r="E16" s="8" t="s">
        <v>16</v>
      </c>
      <c r="F16" s="20">
        <v>106.9</v>
      </c>
      <c r="G16" s="20">
        <f t="shared" si="0"/>
        <v>71.2666666666667</v>
      </c>
      <c r="H16" s="20">
        <v>82.58</v>
      </c>
      <c r="I16" s="20">
        <f t="shared" si="1"/>
        <v>76.9233333333333</v>
      </c>
      <c r="J16" s="7">
        <v>13</v>
      </c>
      <c r="K16" s="7" t="s">
        <v>17</v>
      </c>
    </row>
    <row r="17" spans="1:11">
      <c r="A17" s="7">
        <v>14</v>
      </c>
      <c r="B17" s="8" t="s">
        <v>57</v>
      </c>
      <c r="C17" s="8" t="s">
        <v>58</v>
      </c>
      <c r="D17" s="8" t="s">
        <v>59</v>
      </c>
      <c r="E17" s="8" t="s">
        <v>60</v>
      </c>
      <c r="F17" s="20">
        <v>100.6</v>
      </c>
      <c r="G17" s="20">
        <f t="shared" si="0"/>
        <v>67.0666666666667</v>
      </c>
      <c r="H17" s="20">
        <v>84.78</v>
      </c>
      <c r="I17" s="20">
        <f t="shared" si="1"/>
        <v>75.9233333333333</v>
      </c>
      <c r="J17" s="7">
        <v>14</v>
      </c>
      <c r="K17" s="7" t="s">
        <v>17</v>
      </c>
    </row>
    <row r="18" spans="1:11">
      <c r="A18" s="7">
        <v>15</v>
      </c>
      <c r="B18" s="8" t="s">
        <v>61</v>
      </c>
      <c r="C18" s="8" t="s">
        <v>62</v>
      </c>
      <c r="D18" s="8" t="s">
        <v>63</v>
      </c>
      <c r="E18" s="8" t="s">
        <v>16</v>
      </c>
      <c r="F18" s="20">
        <v>99.6</v>
      </c>
      <c r="G18" s="20">
        <f t="shared" si="0"/>
        <v>66.4</v>
      </c>
      <c r="H18" s="20">
        <v>84.88</v>
      </c>
      <c r="I18" s="20">
        <f t="shared" si="1"/>
        <v>75.64</v>
      </c>
      <c r="J18" s="7">
        <v>15</v>
      </c>
      <c r="K18" s="7" t="s">
        <v>17</v>
      </c>
    </row>
    <row r="19" spans="1:11">
      <c r="A19" s="7">
        <v>16</v>
      </c>
      <c r="B19" s="8" t="s">
        <v>64</v>
      </c>
      <c r="C19" s="8" t="s">
        <v>65</v>
      </c>
      <c r="D19" s="8" t="s">
        <v>66</v>
      </c>
      <c r="E19" s="8" t="s">
        <v>16</v>
      </c>
      <c r="F19" s="20">
        <v>103.1</v>
      </c>
      <c r="G19" s="20">
        <f t="shared" si="0"/>
        <v>68.7333333333333</v>
      </c>
      <c r="H19" s="20">
        <v>82.39</v>
      </c>
      <c r="I19" s="20">
        <f t="shared" si="1"/>
        <v>75.5616666666667</v>
      </c>
      <c r="J19" s="7">
        <v>16</v>
      </c>
      <c r="K19" s="7" t="s">
        <v>17</v>
      </c>
    </row>
    <row r="20" spans="1:11">
      <c r="A20" s="7">
        <v>17</v>
      </c>
      <c r="B20" s="8" t="s">
        <v>67</v>
      </c>
      <c r="C20" s="8" t="s">
        <v>68</v>
      </c>
      <c r="D20" s="8" t="s">
        <v>69</v>
      </c>
      <c r="E20" s="8" t="s">
        <v>16</v>
      </c>
      <c r="F20" s="20" t="s">
        <v>70</v>
      </c>
      <c r="G20" s="20">
        <f t="shared" si="0"/>
        <v>67.3333333333333</v>
      </c>
      <c r="H20" s="20">
        <v>82.7</v>
      </c>
      <c r="I20" s="20">
        <f t="shared" si="1"/>
        <v>75.0166666666667</v>
      </c>
      <c r="J20" s="7">
        <v>17</v>
      </c>
      <c r="K20" s="7" t="s">
        <v>17</v>
      </c>
    </row>
    <row r="21" spans="1:11">
      <c r="A21" s="7">
        <v>18</v>
      </c>
      <c r="B21" s="8" t="s">
        <v>71</v>
      </c>
      <c r="C21" s="8" t="s">
        <v>72</v>
      </c>
      <c r="D21" s="8" t="s">
        <v>73</v>
      </c>
      <c r="E21" s="8" t="s">
        <v>16</v>
      </c>
      <c r="F21" s="20">
        <v>101.8</v>
      </c>
      <c r="G21" s="20">
        <f t="shared" si="0"/>
        <v>67.8666666666667</v>
      </c>
      <c r="H21" s="20">
        <v>81.7</v>
      </c>
      <c r="I21" s="20">
        <f t="shared" si="1"/>
        <v>74.7833333333333</v>
      </c>
      <c r="J21" s="7">
        <v>18</v>
      </c>
      <c r="K21" s="7" t="s">
        <v>17</v>
      </c>
    </row>
    <row r="22" spans="1:11">
      <c r="A22" s="7">
        <v>19</v>
      </c>
      <c r="B22" s="8" t="s">
        <v>74</v>
      </c>
      <c r="C22" s="8" t="s">
        <v>75</v>
      </c>
      <c r="D22" s="8" t="s">
        <v>76</v>
      </c>
      <c r="E22" s="8" t="s">
        <v>16</v>
      </c>
      <c r="F22" s="20">
        <v>91.5</v>
      </c>
      <c r="G22" s="20">
        <f t="shared" si="0"/>
        <v>61</v>
      </c>
      <c r="H22" s="20">
        <v>86.4</v>
      </c>
      <c r="I22" s="20">
        <f t="shared" si="1"/>
        <v>73.7</v>
      </c>
      <c r="J22" s="7">
        <v>19</v>
      </c>
      <c r="K22" s="7" t="s">
        <v>17</v>
      </c>
    </row>
    <row r="23" spans="1:11">
      <c r="A23" s="7">
        <v>20</v>
      </c>
      <c r="B23" s="8" t="s">
        <v>77</v>
      </c>
      <c r="C23" s="8" t="s">
        <v>78</v>
      </c>
      <c r="D23" s="8" t="s">
        <v>79</v>
      </c>
      <c r="E23" s="8" t="s">
        <v>16</v>
      </c>
      <c r="F23" s="20">
        <v>90.6</v>
      </c>
      <c r="G23" s="20">
        <f t="shared" si="0"/>
        <v>60.4</v>
      </c>
      <c r="H23" s="20">
        <v>86.86</v>
      </c>
      <c r="I23" s="20">
        <f t="shared" si="1"/>
        <v>73.63</v>
      </c>
      <c r="J23" s="7">
        <v>20</v>
      </c>
      <c r="K23" s="7" t="s">
        <v>17</v>
      </c>
    </row>
    <row r="24" spans="1:11">
      <c r="A24" s="7">
        <v>21</v>
      </c>
      <c r="B24" s="8" t="s">
        <v>80</v>
      </c>
      <c r="C24" s="8" t="s">
        <v>81</v>
      </c>
      <c r="D24" s="8" t="s">
        <v>82</v>
      </c>
      <c r="E24" s="8" t="s">
        <v>16</v>
      </c>
      <c r="F24" s="20">
        <v>95.3</v>
      </c>
      <c r="G24" s="20">
        <f t="shared" si="0"/>
        <v>63.5333333333333</v>
      </c>
      <c r="H24" s="20">
        <v>80.64</v>
      </c>
      <c r="I24" s="20">
        <f t="shared" si="1"/>
        <v>72.0866666666667</v>
      </c>
      <c r="J24" s="7">
        <v>21</v>
      </c>
      <c r="K24" s="7" t="s">
        <v>17</v>
      </c>
    </row>
    <row r="25" spans="1:11">
      <c r="A25" s="7">
        <v>22</v>
      </c>
      <c r="B25" s="8" t="s">
        <v>83</v>
      </c>
      <c r="C25" s="8" t="s">
        <v>84</v>
      </c>
      <c r="D25" s="8" t="s">
        <v>85</v>
      </c>
      <c r="E25" s="8" t="s">
        <v>16</v>
      </c>
      <c r="F25" s="20" t="s">
        <v>86</v>
      </c>
      <c r="G25" s="20">
        <f t="shared" si="0"/>
        <v>77.3333333333333</v>
      </c>
      <c r="H25" s="20">
        <v>0</v>
      </c>
      <c r="I25" s="20">
        <f t="shared" si="1"/>
        <v>38.6666666666667</v>
      </c>
      <c r="J25" s="7">
        <v>22</v>
      </c>
      <c r="K25" s="4"/>
    </row>
    <row r="26" spans="1:11">
      <c r="A26" s="7">
        <v>23</v>
      </c>
      <c r="B26" s="8" t="s">
        <v>87</v>
      </c>
      <c r="C26" s="8" t="s">
        <v>88</v>
      </c>
      <c r="D26" s="8" t="s">
        <v>89</v>
      </c>
      <c r="E26" s="8" t="s">
        <v>16</v>
      </c>
      <c r="F26" s="20">
        <v>112</v>
      </c>
      <c r="G26" s="20">
        <f t="shared" si="0"/>
        <v>74.6666666666667</v>
      </c>
      <c r="H26" s="20">
        <v>0</v>
      </c>
      <c r="I26" s="20">
        <f t="shared" si="1"/>
        <v>37.3333333333333</v>
      </c>
      <c r="J26" s="7">
        <v>23</v>
      </c>
      <c r="K26" s="4"/>
    </row>
    <row r="27" spans="1:11">
      <c r="A27" s="7">
        <v>24</v>
      </c>
      <c r="B27" s="23" t="s">
        <v>90</v>
      </c>
      <c r="C27" s="8" t="s">
        <v>91</v>
      </c>
      <c r="D27" s="8" t="s">
        <v>92</v>
      </c>
      <c r="E27" s="8" t="s">
        <v>16</v>
      </c>
      <c r="F27" s="20">
        <v>106.5</v>
      </c>
      <c r="G27" s="20">
        <f t="shared" si="0"/>
        <v>71</v>
      </c>
      <c r="H27" s="20">
        <v>0</v>
      </c>
      <c r="I27" s="20">
        <f t="shared" si="1"/>
        <v>35.5</v>
      </c>
      <c r="J27" s="7">
        <v>24</v>
      </c>
      <c r="K27" s="4"/>
    </row>
    <row r="28" spans="1:11">
      <c r="A28" s="7">
        <v>25</v>
      </c>
      <c r="B28" s="8" t="s">
        <v>93</v>
      </c>
      <c r="C28" s="8" t="s">
        <v>94</v>
      </c>
      <c r="D28" s="8" t="s">
        <v>95</v>
      </c>
      <c r="E28" s="8" t="s">
        <v>16</v>
      </c>
      <c r="F28" s="20">
        <v>103.7</v>
      </c>
      <c r="G28" s="20">
        <f t="shared" si="0"/>
        <v>69.1333333333333</v>
      </c>
      <c r="H28" s="20">
        <v>0</v>
      </c>
      <c r="I28" s="20">
        <f t="shared" si="1"/>
        <v>34.5666666666667</v>
      </c>
      <c r="J28" s="7">
        <v>25</v>
      </c>
      <c r="K28" s="4"/>
    </row>
    <row r="29" spans="1:11">
      <c r="A29" s="7">
        <v>26</v>
      </c>
      <c r="B29" s="8" t="s">
        <v>96</v>
      </c>
      <c r="C29" s="8" t="s">
        <v>97</v>
      </c>
      <c r="D29" s="8" t="s">
        <v>98</v>
      </c>
      <c r="E29" s="8" t="s">
        <v>16</v>
      </c>
      <c r="F29" s="20" t="s">
        <v>99</v>
      </c>
      <c r="G29" s="20">
        <f t="shared" si="0"/>
        <v>62.9333333333333</v>
      </c>
      <c r="H29" s="20">
        <v>0</v>
      </c>
      <c r="I29" s="20">
        <f t="shared" si="1"/>
        <v>31.4666666666667</v>
      </c>
      <c r="J29" s="7">
        <v>26</v>
      </c>
      <c r="K29" s="4"/>
    </row>
  </sheetData>
  <sortState ref="A4:J29">
    <sortCondition ref="I4:I29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L14" sqref="L14"/>
    </sheetView>
  </sheetViews>
  <sheetFormatPr defaultColWidth="9" defaultRowHeight="13.5"/>
  <cols>
    <col min="1" max="1" width="5" customWidth="1"/>
    <col min="2" max="2" width="19.5" customWidth="1"/>
    <col min="3" max="3" width="17.5" customWidth="1"/>
    <col min="4" max="4" width="10.5" customWidth="1"/>
    <col min="5" max="5" width="7.5" customWidth="1"/>
    <col min="6" max="8" width="9.625" customWidth="1"/>
    <col min="9" max="9" width="8.875" customWidth="1"/>
    <col min="10" max="10" width="6.625" customWidth="1"/>
    <col min="11" max="11" width="9.25" customWidth="1"/>
    <col min="12" max="12" width="22.5" customWidth="1"/>
  </cols>
  <sheetData>
    <row r="1" ht="22.5" spans="1:11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5" customHeight="1" spans="1:11">
      <c r="A2" s="3" t="s">
        <v>101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102</v>
      </c>
      <c r="C4" s="8" t="s">
        <v>103</v>
      </c>
      <c r="D4" s="8" t="s">
        <v>104</v>
      </c>
      <c r="E4" s="8" t="s">
        <v>16</v>
      </c>
      <c r="F4" s="20" t="s">
        <v>105</v>
      </c>
      <c r="G4" s="20">
        <f t="shared" ref="G4:G28" si="0">F4/1.5</f>
        <v>85.9333333333333</v>
      </c>
      <c r="H4" s="20">
        <v>89.08</v>
      </c>
      <c r="I4" s="20">
        <f t="shared" ref="I4:I28" si="1">G4*0.5+H4*0.5</f>
        <v>87.5066666666667</v>
      </c>
      <c r="J4" s="7">
        <v>1</v>
      </c>
      <c r="K4" s="7" t="s">
        <v>17</v>
      </c>
    </row>
    <row r="5" spans="1:11">
      <c r="A5" s="7">
        <v>2</v>
      </c>
      <c r="B5" s="8" t="s">
        <v>106</v>
      </c>
      <c r="C5" s="8" t="s">
        <v>107</v>
      </c>
      <c r="D5" s="8" t="s">
        <v>108</v>
      </c>
      <c r="E5" s="8" t="s">
        <v>16</v>
      </c>
      <c r="F5" s="20">
        <v>124.1</v>
      </c>
      <c r="G5" s="20">
        <f t="shared" si="0"/>
        <v>82.7333333333333</v>
      </c>
      <c r="H5" s="20">
        <v>90.18</v>
      </c>
      <c r="I5" s="20">
        <f t="shared" si="1"/>
        <v>86.4566666666667</v>
      </c>
      <c r="J5" s="7">
        <v>2</v>
      </c>
      <c r="K5" s="7" t="s">
        <v>17</v>
      </c>
    </row>
    <row r="6" spans="1:11">
      <c r="A6" s="7">
        <v>3</v>
      </c>
      <c r="B6" s="8" t="s">
        <v>109</v>
      </c>
      <c r="C6" s="8" t="s">
        <v>110</v>
      </c>
      <c r="D6" s="8" t="s">
        <v>111</v>
      </c>
      <c r="E6" s="8" t="s">
        <v>16</v>
      </c>
      <c r="F6" s="20">
        <v>119.6</v>
      </c>
      <c r="G6" s="20">
        <f t="shared" si="0"/>
        <v>79.7333333333333</v>
      </c>
      <c r="H6" s="20">
        <v>90.08</v>
      </c>
      <c r="I6" s="20">
        <f t="shared" si="1"/>
        <v>84.9066666666667</v>
      </c>
      <c r="J6" s="7">
        <v>3</v>
      </c>
      <c r="K6" s="7" t="s">
        <v>17</v>
      </c>
    </row>
    <row r="7" spans="1:11">
      <c r="A7" s="7">
        <v>4</v>
      </c>
      <c r="B7" s="8" t="s">
        <v>112</v>
      </c>
      <c r="C7" s="8" t="s">
        <v>113</v>
      </c>
      <c r="D7" s="8" t="s">
        <v>114</v>
      </c>
      <c r="E7" s="8" t="s">
        <v>16</v>
      </c>
      <c r="F7" s="20" t="s">
        <v>115</v>
      </c>
      <c r="G7" s="20">
        <f t="shared" si="0"/>
        <v>79.3333333333333</v>
      </c>
      <c r="H7" s="20">
        <v>88.46</v>
      </c>
      <c r="I7" s="20">
        <f t="shared" si="1"/>
        <v>83.8966666666667</v>
      </c>
      <c r="J7" s="7">
        <v>4</v>
      </c>
      <c r="K7" s="7" t="s">
        <v>17</v>
      </c>
    </row>
    <row r="8" spans="1:11">
      <c r="A8" s="7">
        <v>5</v>
      </c>
      <c r="B8" s="8" t="s">
        <v>116</v>
      </c>
      <c r="C8" s="8" t="s">
        <v>117</v>
      </c>
      <c r="D8" s="8" t="s">
        <v>118</v>
      </c>
      <c r="E8" s="8" t="s">
        <v>16</v>
      </c>
      <c r="F8" s="20">
        <v>116.9</v>
      </c>
      <c r="G8" s="20">
        <f t="shared" si="0"/>
        <v>77.9333333333333</v>
      </c>
      <c r="H8" s="20">
        <v>89.22</v>
      </c>
      <c r="I8" s="20">
        <f t="shared" si="1"/>
        <v>83.5766666666667</v>
      </c>
      <c r="J8" s="7">
        <v>5</v>
      </c>
      <c r="K8" s="7" t="s">
        <v>17</v>
      </c>
    </row>
    <row r="9" spans="1:11">
      <c r="A9" s="7">
        <v>6</v>
      </c>
      <c r="B9" s="8" t="s">
        <v>119</v>
      </c>
      <c r="C9" s="8" t="s">
        <v>120</v>
      </c>
      <c r="D9" s="8" t="s">
        <v>121</v>
      </c>
      <c r="E9" s="8" t="s">
        <v>16</v>
      </c>
      <c r="F9" s="20">
        <v>118.1</v>
      </c>
      <c r="G9" s="20">
        <f t="shared" si="0"/>
        <v>78.7333333333333</v>
      </c>
      <c r="H9" s="20">
        <v>88.34</v>
      </c>
      <c r="I9" s="20">
        <f t="shared" si="1"/>
        <v>83.5366666666667</v>
      </c>
      <c r="J9" s="7">
        <v>6</v>
      </c>
      <c r="K9" s="7" t="s">
        <v>17</v>
      </c>
    </row>
    <row r="10" spans="1:11">
      <c r="A10" s="7">
        <v>7</v>
      </c>
      <c r="B10" s="8" t="s">
        <v>122</v>
      </c>
      <c r="C10" s="8" t="s">
        <v>123</v>
      </c>
      <c r="D10" s="8" t="s">
        <v>124</v>
      </c>
      <c r="E10" s="8" t="s">
        <v>16</v>
      </c>
      <c r="F10" s="20">
        <v>114.6</v>
      </c>
      <c r="G10" s="20">
        <f t="shared" si="0"/>
        <v>76.4</v>
      </c>
      <c r="H10" s="20">
        <v>90.48</v>
      </c>
      <c r="I10" s="20">
        <f t="shared" si="1"/>
        <v>83.44</v>
      </c>
      <c r="J10" s="7">
        <v>7</v>
      </c>
      <c r="K10" s="7" t="s">
        <v>17</v>
      </c>
    </row>
    <row r="11" spans="1:11">
      <c r="A11" s="7">
        <v>8</v>
      </c>
      <c r="B11" s="8" t="s">
        <v>125</v>
      </c>
      <c r="C11" s="8" t="s">
        <v>126</v>
      </c>
      <c r="D11" s="8" t="s">
        <v>127</v>
      </c>
      <c r="E11" s="8" t="s">
        <v>16</v>
      </c>
      <c r="F11" s="20">
        <v>110.6</v>
      </c>
      <c r="G11" s="20">
        <f t="shared" si="0"/>
        <v>73.7333333333333</v>
      </c>
      <c r="H11" s="20">
        <v>91.84</v>
      </c>
      <c r="I11" s="20">
        <f t="shared" si="1"/>
        <v>82.7866666666667</v>
      </c>
      <c r="J11" s="7">
        <v>8</v>
      </c>
      <c r="K11" s="7" t="s">
        <v>17</v>
      </c>
    </row>
    <row r="12" spans="1:11">
      <c r="A12" s="7">
        <v>9</v>
      </c>
      <c r="B12" s="8" t="s">
        <v>128</v>
      </c>
      <c r="C12" s="8" t="s">
        <v>129</v>
      </c>
      <c r="D12" s="8" t="s">
        <v>130</v>
      </c>
      <c r="E12" s="8" t="s">
        <v>16</v>
      </c>
      <c r="F12" s="20">
        <v>116.1</v>
      </c>
      <c r="G12" s="20">
        <f t="shared" si="0"/>
        <v>77.4</v>
      </c>
      <c r="H12" s="20">
        <v>86</v>
      </c>
      <c r="I12" s="20">
        <f t="shared" si="1"/>
        <v>81.7</v>
      </c>
      <c r="J12" s="7">
        <v>9</v>
      </c>
      <c r="K12" s="7" t="s">
        <v>17</v>
      </c>
    </row>
    <row r="13" spans="1:11">
      <c r="A13" s="7">
        <v>10</v>
      </c>
      <c r="B13" s="8" t="s">
        <v>131</v>
      </c>
      <c r="C13" s="8" t="s">
        <v>132</v>
      </c>
      <c r="D13" s="8" t="s">
        <v>133</v>
      </c>
      <c r="E13" s="8" t="s">
        <v>16</v>
      </c>
      <c r="F13" s="20">
        <v>109.2</v>
      </c>
      <c r="G13" s="20">
        <f t="shared" si="0"/>
        <v>72.8</v>
      </c>
      <c r="H13" s="20">
        <v>89.58</v>
      </c>
      <c r="I13" s="20">
        <f t="shared" si="1"/>
        <v>81.19</v>
      </c>
      <c r="J13" s="7">
        <v>10</v>
      </c>
      <c r="K13" s="7" t="s">
        <v>17</v>
      </c>
    </row>
    <row r="14" spans="1:11">
      <c r="A14" s="7">
        <v>11</v>
      </c>
      <c r="B14" s="8" t="s">
        <v>134</v>
      </c>
      <c r="C14" s="8" t="s">
        <v>135</v>
      </c>
      <c r="D14" s="8" t="s">
        <v>136</v>
      </c>
      <c r="E14" s="8" t="s">
        <v>16</v>
      </c>
      <c r="F14" s="20">
        <v>110.4</v>
      </c>
      <c r="G14" s="20">
        <f t="shared" si="0"/>
        <v>73.6</v>
      </c>
      <c r="H14" s="20">
        <v>86.74</v>
      </c>
      <c r="I14" s="20">
        <f t="shared" si="1"/>
        <v>80.17</v>
      </c>
      <c r="J14" s="7">
        <v>11</v>
      </c>
      <c r="K14" s="7" t="s">
        <v>17</v>
      </c>
    </row>
    <row r="15" spans="1:11">
      <c r="A15" s="7">
        <v>12</v>
      </c>
      <c r="B15" s="8" t="s">
        <v>137</v>
      </c>
      <c r="C15" s="8" t="s">
        <v>138</v>
      </c>
      <c r="D15" s="8" t="s">
        <v>139</v>
      </c>
      <c r="E15" s="8" t="s">
        <v>16</v>
      </c>
      <c r="F15" s="20">
        <v>107.4</v>
      </c>
      <c r="G15" s="20">
        <f t="shared" si="0"/>
        <v>71.6</v>
      </c>
      <c r="H15" s="20">
        <v>86.16</v>
      </c>
      <c r="I15" s="20">
        <f t="shared" si="1"/>
        <v>78.88</v>
      </c>
      <c r="J15" s="7">
        <v>12</v>
      </c>
      <c r="K15" s="7" t="s">
        <v>17</v>
      </c>
    </row>
    <row r="16" spans="1:11">
      <c r="A16" s="7">
        <v>13</v>
      </c>
      <c r="B16" s="8" t="s">
        <v>140</v>
      </c>
      <c r="C16" s="8" t="s">
        <v>141</v>
      </c>
      <c r="D16" s="8" t="s">
        <v>142</v>
      </c>
      <c r="E16" s="8" t="s">
        <v>16</v>
      </c>
      <c r="F16" s="20">
        <v>104</v>
      </c>
      <c r="G16" s="20">
        <f t="shared" si="0"/>
        <v>69.3333333333333</v>
      </c>
      <c r="H16" s="20">
        <v>86.3</v>
      </c>
      <c r="I16" s="20">
        <f t="shared" si="1"/>
        <v>77.8166666666667</v>
      </c>
      <c r="J16" s="7">
        <v>13</v>
      </c>
      <c r="K16" s="7" t="s">
        <v>17</v>
      </c>
    </row>
    <row r="17" spans="1:11">
      <c r="A17" s="7">
        <v>14</v>
      </c>
      <c r="B17" s="8" t="s">
        <v>143</v>
      </c>
      <c r="C17" s="8" t="s">
        <v>144</v>
      </c>
      <c r="D17" s="8" t="s">
        <v>145</v>
      </c>
      <c r="E17" s="8" t="s">
        <v>16</v>
      </c>
      <c r="F17" s="20">
        <v>99.9</v>
      </c>
      <c r="G17" s="20">
        <f t="shared" si="0"/>
        <v>66.6</v>
      </c>
      <c r="H17" s="20">
        <v>88.9</v>
      </c>
      <c r="I17" s="20">
        <f t="shared" si="1"/>
        <v>77.75</v>
      </c>
      <c r="J17" s="7">
        <v>14</v>
      </c>
      <c r="K17" s="7" t="s">
        <v>17</v>
      </c>
    </row>
    <row r="18" spans="1:11">
      <c r="A18" s="7">
        <v>15</v>
      </c>
      <c r="B18" s="8" t="s">
        <v>146</v>
      </c>
      <c r="C18" s="8" t="s">
        <v>147</v>
      </c>
      <c r="D18" s="8" t="s">
        <v>148</v>
      </c>
      <c r="E18" s="8" t="s">
        <v>16</v>
      </c>
      <c r="F18" s="20">
        <v>102.6</v>
      </c>
      <c r="G18" s="20">
        <f t="shared" si="0"/>
        <v>68.4</v>
      </c>
      <c r="H18" s="20">
        <v>86.46</v>
      </c>
      <c r="I18" s="20">
        <f t="shared" si="1"/>
        <v>77.43</v>
      </c>
      <c r="J18" s="7">
        <v>15</v>
      </c>
      <c r="K18" s="7" t="s">
        <v>17</v>
      </c>
    </row>
    <row r="19" spans="1:11">
      <c r="A19" s="7">
        <v>16</v>
      </c>
      <c r="B19" s="8" t="s">
        <v>149</v>
      </c>
      <c r="C19" s="8" t="s">
        <v>150</v>
      </c>
      <c r="D19" s="8" t="s">
        <v>151</v>
      </c>
      <c r="E19" s="8" t="s">
        <v>16</v>
      </c>
      <c r="F19" s="20">
        <v>98.9</v>
      </c>
      <c r="G19" s="20">
        <f t="shared" si="0"/>
        <v>65.9333333333333</v>
      </c>
      <c r="H19" s="20">
        <v>85.74</v>
      </c>
      <c r="I19" s="20">
        <f t="shared" si="1"/>
        <v>75.8366666666667</v>
      </c>
      <c r="J19" s="7">
        <v>16</v>
      </c>
      <c r="K19" s="7" t="s">
        <v>17</v>
      </c>
    </row>
    <row r="20" spans="1:11">
      <c r="A20" s="7">
        <v>17</v>
      </c>
      <c r="B20" s="8" t="s">
        <v>152</v>
      </c>
      <c r="C20" s="8" t="s">
        <v>153</v>
      </c>
      <c r="D20" s="8" t="s">
        <v>154</v>
      </c>
      <c r="E20" s="8" t="s">
        <v>16</v>
      </c>
      <c r="F20" s="20">
        <v>92.7</v>
      </c>
      <c r="G20" s="20">
        <f t="shared" si="0"/>
        <v>61.8</v>
      </c>
      <c r="H20" s="20">
        <v>89.66</v>
      </c>
      <c r="I20" s="20">
        <f t="shared" si="1"/>
        <v>75.73</v>
      </c>
      <c r="J20" s="7">
        <v>17</v>
      </c>
      <c r="K20" s="7" t="s">
        <v>17</v>
      </c>
    </row>
    <row r="21" spans="1:11">
      <c r="A21" s="7">
        <v>18</v>
      </c>
      <c r="B21" s="8" t="s">
        <v>155</v>
      </c>
      <c r="C21" s="8" t="s">
        <v>156</v>
      </c>
      <c r="D21" s="8" t="s">
        <v>157</v>
      </c>
      <c r="E21" s="8" t="s">
        <v>16</v>
      </c>
      <c r="F21" s="20">
        <v>97</v>
      </c>
      <c r="G21" s="20">
        <f t="shared" si="0"/>
        <v>64.6666666666667</v>
      </c>
      <c r="H21" s="20">
        <v>85.12</v>
      </c>
      <c r="I21" s="20">
        <f t="shared" si="1"/>
        <v>74.8933333333333</v>
      </c>
      <c r="J21" s="7">
        <v>18</v>
      </c>
      <c r="K21" s="7" t="s">
        <v>17</v>
      </c>
    </row>
    <row r="22" spans="1:11">
      <c r="A22" s="7">
        <v>19</v>
      </c>
      <c r="B22" s="8" t="s">
        <v>158</v>
      </c>
      <c r="C22" s="8" t="s">
        <v>159</v>
      </c>
      <c r="D22" s="8" t="s">
        <v>160</v>
      </c>
      <c r="E22" s="8" t="s">
        <v>16</v>
      </c>
      <c r="F22" s="20">
        <v>86.3</v>
      </c>
      <c r="G22" s="20">
        <f t="shared" si="0"/>
        <v>57.5333333333333</v>
      </c>
      <c r="H22" s="20">
        <v>86.48</v>
      </c>
      <c r="I22" s="20">
        <f t="shared" si="1"/>
        <v>72.0066666666667</v>
      </c>
      <c r="J22" s="7">
        <v>19</v>
      </c>
      <c r="K22" s="7" t="s">
        <v>17</v>
      </c>
    </row>
    <row r="23" spans="1:14">
      <c r="A23" s="7">
        <v>20</v>
      </c>
      <c r="B23" s="8" t="s">
        <v>161</v>
      </c>
      <c r="C23" s="8" t="s">
        <v>162</v>
      </c>
      <c r="D23" s="8" t="s">
        <v>163</v>
      </c>
      <c r="E23" s="8" t="s">
        <v>16</v>
      </c>
      <c r="F23" s="20">
        <v>83.5</v>
      </c>
      <c r="G23" s="20">
        <f t="shared" si="0"/>
        <v>55.6666666666667</v>
      </c>
      <c r="H23" s="20">
        <v>82.4</v>
      </c>
      <c r="I23" s="20">
        <f t="shared" si="1"/>
        <v>69.0333333333333</v>
      </c>
      <c r="J23" s="7">
        <v>20</v>
      </c>
      <c r="K23" s="7" t="s">
        <v>17</v>
      </c>
      <c r="L23" s="21"/>
      <c r="M23" s="21"/>
      <c r="N23" s="21"/>
    </row>
    <row r="24" spans="1:11">
      <c r="A24" s="7">
        <v>21</v>
      </c>
      <c r="B24" s="8" t="s">
        <v>164</v>
      </c>
      <c r="C24" s="8" t="s">
        <v>165</v>
      </c>
      <c r="D24" s="8" t="s">
        <v>166</v>
      </c>
      <c r="E24" s="8" t="s">
        <v>16</v>
      </c>
      <c r="F24" s="20">
        <v>80.6</v>
      </c>
      <c r="G24" s="20">
        <f t="shared" si="0"/>
        <v>53.7333333333333</v>
      </c>
      <c r="H24" s="20">
        <v>84.06</v>
      </c>
      <c r="I24" s="20">
        <f t="shared" si="1"/>
        <v>68.8966666666667</v>
      </c>
      <c r="J24" s="7">
        <v>21</v>
      </c>
      <c r="K24" s="7" t="s">
        <v>17</v>
      </c>
    </row>
    <row r="25" spans="1:11">
      <c r="A25" s="7">
        <v>22</v>
      </c>
      <c r="B25" s="8" t="s">
        <v>167</v>
      </c>
      <c r="C25" s="8" t="s">
        <v>168</v>
      </c>
      <c r="D25" s="8" t="s">
        <v>169</v>
      </c>
      <c r="E25" s="8" t="s">
        <v>16</v>
      </c>
      <c r="F25" s="20">
        <v>72.2</v>
      </c>
      <c r="G25" s="20">
        <f t="shared" si="0"/>
        <v>48.1333333333333</v>
      </c>
      <c r="H25" s="20">
        <v>85.38</v>
      </c>
      <c r="I25" s="20">
        <f t="shared" si="1"/>
        <v>66.7566666666667</v>
      </c>
      <c r="J25" s="7">
        <v>22</v>
      </c>
      <c r="K25" s="7" t="s">
        <v>17</v>
      </c>
    </row>
    <row r="26" spans="1:11">
      <c r="A26" s="7">
        <v>23</v>
      </c>
      <c r="B26" s="8" t="s">
        <v>170</v>
      </c>
      <c r="C26" s="8" t="s">
        <v>171</v>
      </c>
      <c r="D26" s="8" t="s">
        <v>172</v>
      </c>
      <c r="E26" s="8" t="s">
        <v>16</v>
      </c>
      <c r="F26" s="20">
        <v>67.9</v>
      </c>
      <c r="G26" s="20">
        <f t="shared" si="0"/>
        <v>45.2666666666667</v>
      </c>
      <c r="H26" s="20">
        <v>86.4</v>
      </c>
      <c r="I26" s="20">
        <f t="shared" si="1"/>
        <v>65.8333333333333</v>
      </c>
      <c r="J26" s="7">
        <v>23</v>
      </c>
      <c r="K26" s="4"/>
    </row>
    <row r="27" spans="1:11">
      <c r="A27" s="7">
        <v>24</v>
      </c>
      <c r="B27" s="8" t="s">
        <v>173</v>
      </c>
      <c r="C27" s="8" t="s">
        <v>174</v>
      </c>
      <c r="D27" s="8" t="s">
        <v>175</v>
      </c>
      <c r="E27" s="8" t="s">
        <v>16</v>
      </c>
      <c r="F27" s="20">
        <v>115.7</v>
      </c>
      <c r="G27" s="20">
        <f t="shared" si="0"/>
        <v>77.1333333333333</v>
      </c>
      <c r="H27" s="20">
        <v>0</v>
      </c>
      <c r="I27" s="20">
        <f t="shared" si="1"/>
        <v>38.5666666666667</v>
      </c>
      <c r="J27" s="7">
        <v>24</v>
      </c>
      <c r="K27" s="4"/>
    </row>
    <row r="28" spans="1:11">
      <c r="A28" s="7">
        <v>25</v>
      </c>
      <c r="B28" s="8" t="s">
        <v>176</v>
      </c>
      <c r="C28" s="8" t="s">
        <v>177</v>
      </c>
      <c r="D28" s="8" t="s">
        <v>178</v>
      </c>
      <c r="E28" s="8" t="s">
        <v>16</v>
      </c>
      <c r="F28" s="20">
        <v>91</v>
      </c>
      <c r="G28" s="20">
        <f t="shared" si="0"/>
        <v>60.6666666666667</v>
      </c>
      <c r="H28" s="20">
        <v>0</v>
      </c>
      <c r="I28" s="20">
        <f t="shared" si="1"/>
        <v>30.3333333333333</v>
      </c>
      <c r="J28" s="7">
        <v>25</v>
      </c>
      <c r="K28" s="4"/>
    </row>
  </sheetData>
  <sortState ref="A4:J28">
    <sortCondition ref="I4:I28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9" sqref="L9"/>
    </sheetView>
  </sheetViews>
  <sheetFormatPr defaultColWidth="9" defaultRowHeight="13.5"/>
  <cols>
    <col min="1" max="1" width="6.375" customWidth="1"/>
    <col min="2" max="2" width="19.75" customWidth="1"/>
    <col min="3" max="3" width="15.625" customWidth="1"/>
    <col min="6" max="10" width="9.625" customWidth="1"/>
    <col min="11" max="12" width="11.25" customWidth="1"/>
    <col min="13" max="13" width="26.5" customWidth="1"/>
  </cols>
  <sheetData>
    <row r="1" ht="22.5" spans="1:12">
      <c r="A1" s="1" t="s">
        <v>179</v>
      </c>
      <c r="B1" s="2"/>
      <c r="C1" s="2"/>
      <c r="D1" s="2"/>
      <c r="E1" s="2"/>
      <c r="F1" s="2"/>
      <c r="G1" s="2"/>
      <c r="H1" s="2"/>
      <c r="I1" s="2"/>
      <c r="J1" s="2"/>
      <c r="K1" s="10"/>
      <c r="L1" s="17"/>
    </row>
    <row r="2" ht="22.5" spans="1:12">
      <c r="A2" s="3" t="s">
        <v>180</v>
      </c>
      <c r="B2" s="2"/>
      <c r="C2" s="2"/>
      <c r="D2" s="2"/>
      <c r="E2" s="2"/>
      <c r="F2" s="2"/>
      <c r="G2" s="2"/>
      <c r="H2" s="2"/>
      <c r="I2" s="2"/>
      <c r="J2" s="2"/>
      <c r="K2" s="10"/>
      <c r="L2" s="17"/>
    </row>
    <row r="3" ht="24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  <c r="L3" s="18"/>
    </row>
    <row r="4" spans="1:12">
      <c r="A4" s="7">
        <v>1</v>
      </c>
      <c r="B4" s="8" t="s">
        <v>181</v>
      </c>
      <c r="C4" s="8" t="s">
        <v>182</v>
      </c>
      <c r="D4" s="8" t="s">
        <v>183</v>
      </c>
      <c r="E4" s="8" t="s">
        <v>16</v>
      </c>
      <c r="F4" s="9" t="s">
        <v>184</v>
      </c>
      <c r="G4" s="9">
        <f t="shared" ref="G4:G21" si="0">F4/1.5</f>
        <v>78.0666666666667</v>
      </c>
      <c r="H4" s="9">
        <v>91.94</v>
      </c>
      <c r="I4" s="9">
        <f t="shared" ref="I4:I21" si="1">G4*0.5+H4*0.5</f>
        <v>85.0033333333333</v>
      </c>
      <c r="J4" s="7">
        <v>1</v>
      </c>
      <c r="K4" s="7" t="s">
        <v>17</v>
      </c>
      <c r="L4" s="19"/>
    </row>
    <row r="5" spans="1:12">
      <c r="A5" s="7">
        <v>2</v>
      </c>
      <c r="B5" s="23" t="s">
        <v>185</v>
      </c>
      <c r="C5" s="8" t="s">
        <v>186</v>
      </c>
      <c r="D5" s="8" t="s">
        <v>187</v>
      </c>
      <c r="E5" s="8" t="s">
        <v>16</v>
      </c>
      <c r="F5" s="9">
        <v>116.1</v>
      </c>
      <c r="G5" s="9">
        <f t="shared" si="0"/>
        <v>77.4</v>
      </c>
      <c r="H5" s="9">
        <v>90.04</v>
      </c>
      <c r="I5" s="9">
        <f t="shared" si="1"/>
        <v>83.72</v>
      </c>
      <c r="J5" s="7">
        <v>2</v>
      </c>
      <c r="K5" s="7" t="s">
        <v>17</v>
      </c>
      <c r="L5" s="19"/>
    </row>
    <row r="6" spans="1:12">
      <c r="A6" s="7">
        <v>3</v>
      </c>
      <c r="B6" s="23" t="s">
        <v>188</v>
      </c>
      <c r="C6" s="8" t="s">
        <v>189</v>
      </c>
      <c r="D6" s="8" t="s">
        <v>190</v>
      </c>
      <c r="E6" s="8" t="s">
        <v>60</v>
      </c>
      <c r="F6" s="9">
        <v>113.6</v>
      </c>
      <c r="G6" s="9">
        <f t="shared" si="0"/>
        <v>75.7333333333333</v>
      </c>
      <c r="H6" s="9">
        <v>91.62</v>
      </c>
      <c r="I6" s="9">
        <f t="shared" si="1"/>
        <v>83.6766666666667</v>
      </c>
      <c r="J6" s="7">
        <v>3</v>
      </c>
      <c r="K6" s="7" t="s">
        <v>17</v>
      </c>
      <c r="L6" s="19"/>
    </row>
    <row r="7" spans="1:12">
      <c r="A7" s="7">
        <v>4</v>
      </c>
      <c r="B7" s="8" t="s">
        <v>191</v>
      </c>
      <c r="C7" s="8" t="s">
        <v>192</v>
      </c>
      <c r="D7" s="8" t="s">
        <v>193</v>
      </c>
      <c r="E7" s="8" t="s">
        <v>16</v>
      </c>
      <c r="F7" s="9" t="s">
        <v>194</v>
      </c>
      <c r="G7" s="9">
        <f t="shared" si="0"/>
        <v>73.6666666666667</v>
      </c>
      <c r="H7" s="9">
        <v>92.15</v>
      </c>
      <c r="I7" s="9">
        <f t="shared" si="1"/>
        <v>82.9083333333333</v>
      </c>
      <c r="J7" s="7">
        <v>4</v>
      </c>
      <c r="K7" s="7" t="s">
        <v>17</v>
      </c>
      <c r="L7" s="19"/>
    </row>
    <row r="8" spans="1:12">
      <c r="A8" s="7">
        <v>5</v>
      </c>
      <c r="B8" s="23" t="s">
        <v>195</v>
      </c>
      <c r="C8" s="8" t="s">
        <v>196</v>
      </c>
      <c r="D8" s="8" t="s">
        <v>197</v>
      </c>
      <c r="E8" s="8" t="s">
        <v>16</v>
      </c>
      <c r="F8" s="9">
        <v>110</v>
      </c>
      <c r="G8" s="9">
        <f t="shared" si="0"/>
        <v>73.3333333333333</v>
      </c>
      <c r="H8" s="9">
        <v>91.8</v>
      </c>
      <c r="I8" s="9">
        <f t="shared" si="1"/>
        <v>82.5666666666667</v>
      </c>
      <c r="J8" s="7">
        <v>5</v>
      </c>
      <c r="K8" s="7" t="s">
        <v>17</v>
      </c>
      <c r="L8" s="19"/>
    </row>
    <row r="9" spans="1:12">
      <c r="A9" s="7">
        <v>6</v>
      </c>
      <c r="B9" s="23" t="s">
        <v>198</v>
      </c>
      <c r="C9" s="8" t="s">
        <v>199</v>
      </c>
      <c r="D9" s="8" t="s">
        <v>200</v>
      </c>
      <c r="E9" s="8" t="s">
        <v>16</v>
      </c>
      <c r="F9" s="9">
        <v>113.2</v>
      </c>
      <c r="G9" s="9">
        <f t="shared" si="0"/>
        <v>75.4666666666667</v>
      </c>
      <c r="H9" s="9">
        <v>88.34</v>
      </c>
      <c r="I9" s="9">
        <f t="shared" si="1"/>
        <v>81.9033333333333</v>
      </c>
      <c r="J9" s="7">
        <v>6</v>
      </c>
      <c r="K9" s="7" t="s">
        <v>17</v>
      </c>
      <c r="L9" s="19"/>
    </row>
    <row r="10" spans="1:12">
      <c r="A10" s="7">
        <v>7</v>
      </c>
      <c r="B10" s="8" t="s">
        <v>201</v>
      </c>
      <c r="C10" s="8" t="s">
        <v>202</v>
      </c>
      <c r="D10" s="8" t="s">
        <v>203</v>
      </c>
      <c r="E10" s="8" t="s">
        <v>16</v>
      </c>
      <c r="F10" s="9" t="s">
        <v>204</v>
      </c>
      <c r="G10" s="9">
        <f t="shared" si="0"/>
        <v>69.4</v>
      </c>
      <c r="H10" s="9">
        <v>91.7</v>
      </c>
      <c r="I10" s="9">
        <f t="shared" si="1"/>
        <v>80.55</v>
      </c>
      <c r="J10" s="7">
        <v>7</v>
      </c>
      <c r="K10" s="7" t="s">
        <v>17</v>
      </c>
      <c r="L10" s="19"/>
    </row>
    <row r="11" spans="1:12">
      <c r="A11" s="7">
        <v>8</v>
      </c>
      <c r="B11" s="8" t="s">
        <v>205</v>
      </c>
      <c r="C11" s="8" t="s">
        <v>206</v>
      </c>
      <c r="D11" s="8" t="s">
        <v>207</v>
      </c>
      <c r="E11" s="8" t="s">
        <v>16</v>
      </c>
      <c r="F11" s="9" t="s">
        <v>208</v>
      </c>
      <c r="G11" s="9">
        <f t="shared" si="0"/>
        <v>68.2666666666667</v>
      </c>
      <c r="H11" s="9">
        <v>92.08</v>
      </c>
      <c r="I11" s="9">
        <f t="shared" si="1"/>
        <v>80.1733333333333</v>
      </c>
      <c r="J11" s="7">
        <v>8</v>
      </c>
      <c r="K11" s="7" t="s">
        <v>17</v>
      </c>
      <c r="L11" s="19"/>
    </row>
    <row r="12" spans="1:12">
      <c r="A12" s="7">
        <v>9</v>
      </c>
      <c r="B12" s="8" t="s">
        <v>209</v>
      </c>
      <c r="C12" s="8" t="s">
        <v>210</v>
      </c>
      <c r="D12" s="8" t="s">
        <v>211</v>
      </c>
      <c r="E12" s="8" t="s">
        <v>16</v>
      </c>
      <c r="F12" s="9" t="s">
        <v>212</v>
      </c>
      <c r="G12" s="9">
        <f t="shared" si="0"/>
        <v>74.8666666666667</v>
      </c>
      <c r="H12" s="9">
        <v>84.68</v>
      </c>
      <c r="I12" s="9">
        <f t="shared" si="1"/>
        <v>79.7733333333333</v>
      </c>
      <c r="J12" s="7">
        <v>9</v>
      </c>
      <c r="K12" s="7" t="s">
        <v>17</v>
      </c>
      <c r="L12" s="19"/>
    </row>
    <row r="13" spans="1:12">
      <c r="A13" s="7">
        <v>10</v>
      </c>
      <c r="B13" s="8" t="s">
        <v>213</v>
      </c>
      <c r="C13" s="8" t="s">
        <v>214</v>
      </c>
      <c r="D13" s="8" t="s">
        <v>215</v>
      </c>
      <c r="E13" s="8" t="s">
        <v>16</v>
      </c>
      <c r="F13" s="9" t="s">
        <v>216</v>
      </c>
      <c r="G13" s="9">
        <f t="shared" si="0"/>
        <v>70.8</v>
      </c>
      <c r="H13" s="9">
        <v>88.72</v>
      </c>
      <c r="I13" s="9">
        <f t="shared" si="1"/>
        <v>79.76</v>
      </c>
      <c r="J13" s="7">
        <v>10</v>
      </c>
      <c r="K13" s="4"/>
      <c r="L13" s="19"/>
    </row>
    <row r="14" spans="1:12">
      <c r="A14" s="7">
        <v>11</v>
      </c>
      <c r="B14" s="8" t="s">
        <v>217</v>
      </c>
      <c r="C14" s="8" t="s">
        <v>218</v>
      </c>
      <c r="D14" s="8" t="s">
        <v>219</v>
      </c>
      <c r="E14" s="8" t="s">
        <v>16</v>
      </c>
      <c r="F14" s="9" t="s">
        <v>220</v>
      </c>
      <c r="G14" s="9">
        <f t="shared" si="0"/>
        <v>67.6666666666667</v>
      </c>
      <c r="H14" s="9">
        <v>91.14</v>
      </c>
      <c r="I14" s="9">
        <f t="shared" si="1"/>
        <v>79.4033333333333</v>
      </c>
      <c r="J14" s="7">
        <v>11</v>
      </c>
      <c r="K14" s="4"/>
      <c r="L14" s="19"/>
    </row>
    <row r="15" spans="1:12">
      <c r="A15" s="7">
        <v>12</v>
      </c>
      <c r="B15" s="23" t="s">
        <v>221</v>
      </c>
      <c r="C15" s="8" t="s">
        <v>222</v>
      </c>
      <c r="D15" s="8" t="s">
        <v>223</v>
      </c>
      <c r="E15" s="8" t="s">
        <v>16</v>
      </c>
      <c r="F15" s="9">
        <v>104.9</v>
      </c>
      <c r="G15" s="9">
        <f t="shared" si="0"/>
        <v>69.9333333333333</v>
      </c>
      <c r="H15" s="9">
        <v>88.78</v>
      </c>
      <c r="I15" s="9">
        <f t="shared" si="1"/>
        <v>79.3566666666667</v>
      </c>
      <c r="J15" s="7">
        <v>12</v>
      </c>
      <c r="K15" s="4"/>
      <c r="L15" s="19"/>
    </row>
    <row r="16" spans="1:12">
      <c r="A16" s="7">
        <v>13</v>
      </c>
      <c r="B16" s="8" t="s">
        <v>224</v>
      </c>
      <c r="C16" s="8" t="s">
        <v>225</v>
      </c>
      <c r="D16" s="8" t="s">
        <v>226</v>
      </c>
      <c r="E16" s="8" t="s">
        <v>16</v>
      </c>
      <c r="F16" s="9" t="s">
        <v>227</v>
      </c>
      <c r="G16" s="9">
        <f t="shared" si="0"/>
        <v>67.8666666666667</v>
      </c>
      <c r="H16" s="9">
        <v>90.46</v>
      </c>
      <c r="I16" s="9">
        <f t="shared" si="1"/>
        <v>79.1633333333333</v>
      </c>
      <c r="J16" s="7">
        <v>13</v>
      </c>
      <c r="K16" s="4"/>
      <c r="L16" s="19"/>
    </row>
    <row r="17" spans="1:12">
      <c r="A17" s="7">
        <v>14</v>
      </c>
      <c r="B17" s="8" t="s">
        <v>228</v>
      </c>
      <c r="C17" s="8" t="s">
        <v>229</v>
      </c>
      <c r="D17" s="8" t="s">
        <v>230</v>
      </c>
      <c r="E17" s="8" t="s">
        <v>16</v>
      </c>
      <c r="F17" s="9" t="s">
        <v>231</v>
      </c>
      <c r="G17" s="9">
        <f t="shared" si="0"/>
        <v>67.7333333333333</v>
      </c>
      <c r="H17" s="9">
        <v>85.5</v>
      </c>
      <c r="I17" s="9">
        <f t="shared" si="1"/>
        <v>76.6166666666667</v>
      </c>
      <c r="J17" s="7">
        <v>14</v>
      </c>
      <c r="K17" s="4"/>
      <c r="L17" s="19"/>
    </row>
    <row r="18" spans="1:12">
      <c r="A18" s="7">
        <v>15</v>
      </c>
      <c r="B18" s="8" t="s">
        <v>232</v>
      </c>
      <c r="C18" s="8" t="s">
        <v>233</v>
      </c>
      <c r="D18" s="8" t="s">
        <v>234</v>
      </c>
      <c r="E18" s="8" t="s">
        <v>16</v>
      </c>
      <c r="F18" s="9" t="s">
        <v>235</v>
      </c>
      <c r="G18" s="9">
        <f t="shared" si="0"/>
        <v>69.2</v>
      </c>
      <c r="H18" s="9">
        <v>83.72</v>
      </c>
      <c r="I18" s="9">
        <f t="shared" si="1"/>
        <v>76.46</v>
      </c>
      <c r="J18" s="7">
        <v>15</v>
      </c>
      <c r="K18" s="4"/>
      <c r="L18" s="19"/>
    </row>
    <row r="19" spans="1:12">
      <c r="A19" s="7">
        <v>16</v>
      </c>
      <c r="B19" s="8" t="s">
        <v>236</v>
      </c>
      <c r="C19" s="8" t="s">
        <v>237</v>
      </c>
      <c r="D19" s="8" t="s">
        <v>238</v>
      </c>
      <c r="E19" s="8" t="s">
        <v>16</v>
      </c>
      <c r="F19" s="9" t="s">
        <v>239</v>
      </c>
      <c r="G19" s="9">
        <f t="shared" si="0"/>
        <v>69.8</v>
      </c>
      <c r="H19" s="9">
        <v>81.24</v>
      </c>
      <c r="I19" s="9">
        <f t="shared" si="1"/>
        <v>75.52</v>
      </c>
      <c r="J19" s="7">
        <v>16</v>
      </c>
      <c r="K19" s="4"/>
      <c r="L19" s="19"/>
    </row>
    <row r="20" spans="1:12">
      <c r="A20" s="7">
        <v>17</v>
      </c>
      <c r="B20" s="8" t="s">
        <v>240</v>
      </c>
      <c r="C20" s="8" t="s">
        <v>241</v>
      </c>
      <c r="D20" s="8" t="s">
        <v>242</v>
      </c>
      <c r="E20" s="8" t="s">
        <v>16</v>
      </c>
      <c r="F20" s="9" t="s">
        <v>243</v>
      </c>
      <c r="G20" s="9">
        <f t="shared" si="0"/>
        <v>66.9333333333333</v>
      </c>
      <c r="H20" s="9">
        <v>82</v>
      </c>
      <c r="I20" s="9">
        <f t="shared" si="1"/>
        <v>74.4666666666667</v>
      </c>
      <c r="J20" s="7">
        <v>17</v>
      </c>
      <c r="K20" s="4"/>
      <c r="L20" s="19"/>
    </row>
    <row r="21" spans="1:12">
      <c r="A21" s="7">
        <v>18</v>
      </c>
      <c r="B21" s="8" t="s">
        <v>244</v>
      </c>
      <c r="C21" s="8" t="s">
        <v>245</v>
      </c>
      <c r="D21" s="8" t="s">
        <v>246</v>
      </c>
      <c r="E21" s="8" t="s">
        <v>16</v>
      </c>
      <c r="F21" s="9" t="s">
        <v>247</v>
      </c>
      <c r="G21" s="9">
        <f t="shared" si="0"/>
        <v>67.4666666666667</v>
      </c>
      <c r="H21" s="9">
        <v>81.42</v>
      </c>
      <c r="I21" s="9">
        <f t="shared" si="1"/>
        <v>74.4433333333333</v>
      </c>
      <c r="J21" s="7">
        <v>18</v>
      </c>
      <c r="K21" s="4"/>
      <c r="L21" s="19"/>
    </row>
  </sheetData>
  <sortState ref="A4:J21">
    <sortCondition ref="I4:I21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K3" sqref="K3:K4"/>
    </sheetView>
  </sheetViews>
  <sheetFormatPr defaultColWidth="9" defaultRowHeight="13.5" outlineLevelRow="4"/>
  <cols>
    <col min="2" max="2" width="19.5" customWidth="1"/>
    <col min="3" max="3" width="14.75" customWidth="1"/>
    <col min="6" max="6" width="10.125" customWidth="1"/>
    <col min="7" max="7" width="10.25" customWidth="1"/>
    <col min="8" max="8" width="8.75" customWidth="1"/>
  </cols>
  <sheetData>
    <row r="1" ht="22.5" spans="1:11">
      <c r="A1" s="14" t="s">
        <v>248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14.25" spans="1:11">
      <c r="A2" s="15" t="s">
        <v>249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23" t="s">
        <v>250</v>
      </c>
      <c r="C4" s="8" t="s">
        <v>251</v>
      </c>
      <c r="D4" s="8" t="s">
        <v>252</v>
      </c>
      <c r="E4" s="8" t="s">
        <v>16</v>
      </c>
      <c r="F4" s="9">
        <v>95.5</v>
      </c>
      <c r="G4" s="16">
        <f>F4/1.5</f>
        <v>63.6666666666667</v>
      </c>
      <c r="H4" s="16">
        <v>88.54</v>
      </c>
      <c r="I4" s="16">
        <f>G4*0.5+H4*0.5</f>
        <v>76.1033333333333</v>
      </c>
      <c r="J4" s="7">
        <v>1</v>
      </c>
      <c r="K4" s="7" t="s">
        <v>17</v>
      </c>
    </row>
    <row r="5" spans="1:11">
      <c r="A5" s="7">
        <v>2</v>
      </c>
      <c r="B5" s="23" t="s">
        <v>253</v>
      </c>
      <c r="C5" s="8" t="s">
        <v>254</v>
      </c>
      <c r="D5" s="8" t="s">
        <v>255</v>
      </c>
      <c r="E5" s="8" t="s">
        <v>16</v>
      </c>
      <c r="F5" s="9">
        <v>101.8</v>
      </c>
      <c r="G5" s="16">
        <f>F5/1.5</f>
        <v>67.8666666666667</v>
      </c>
      <c r="H5" s="16">
        <v>0</v>
      </c>
      <c r="I5" s="16">
        <f>G5*0.5+H5*0.5</f>
        <v>33.9333333333333</v>
      </c>
      <c r="J5" s="7">
        <v>2</v>
      </c>
      <c r="K5" s="4"/>
    </row>
  </sheetData>
  <sortState ref="A4:J5">
    <sortCondition ref="I4:I5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3" sqref="K3:K5"/>
    </sheetView>
  </sheetViews>
  <sheetFormatPr defaultColWidth="9" defaultRowHeight="13.5" outlineLevelRow="7"/>
  <cols>
    <col min="2" max="2" width="19.5" customWidth="1"/>
    <col min="3" max="3" width="14.75" customWidth="1"/>
    <col min="6" max="10" width="10.125" customWidth="1"/>
    <col min="11" max="11" width="9.25" customWidth="1"/>
    <col min="12" max="12" width="19.625" customWidth="1"/>
  </cols>
  <sheetData>
    <row r="1" ht="22.5" spans="1:11">
      <c r="A1" s="1" t="s">
        <v>256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257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258</v>
      </c>
      <c r="C4" s="8" t="s">
        <v>259</v>
      </c>
      <c r="D4" s="8" t="s">
        <v>260</v>
      </c>
      <c r="E4" s="8" t="s">
        <v>16</v>
      </c>
      <c r="F4" s="9">
        <v>104.9</v>
      </c>
      <c r="G4" s="9">
        <f>F4/1.5</f>
        <v>69.9333333333333</v>
      </c>
      <c r="H4" s="9">
        <v>88.92</v>
      </c>
      <c r="I4" s="9">
        <f>G4*0.5+H4*0.5</f>
        <v>79.4266666666667</v>
      </c>
      <c r="J4" s="7">
        <v>1</v>
      </c>
      <c r="K4" s="7" t="s">
        <v>17</v>
      </c>
    </row>
    <row r="5" spans="1:11">
      <c r="A5" s="7">
        <v>2</v>
      </c>
      <c r="B5" s="8" t="s">
        <v>261</v>
      </c>
      <c r="C5" s="8" t="s">
        <v>262</v>
      </c>
      <c r="D5" s="8" t="s">
        <v>263</v>
      </c>
      <c r="E5" s="8" t="s">
        <v>16</v>
      </c>
      <c r="F5" s="9">
        <v>94.8</v>
      </c>
      <c r="G5" s="9">
        <f>F5/1.5</f>
        <v>63.2</v>
      </c>
      <c r="H5" s="9">
        <v>91.66</v>
      </c>
      <c r="I5" s="9">
        <f>G5*0.5+H5*0.5</f>
        <v>77.43</v>
      </c>
      <c r="J5" s="7">
        <v>2</v>
      </c>
      <c r="K5" s="7" t="s">
        <v>17</v>
      </c>
    </row>
    <row r="6" spans="1:11">
      <c r="A6" s="7">
        <v>3</v>
      </c>
      <c r="B6" s="8" t="s">
        <v>264</v>
      </c>
      <c r="C6" s="12" t="s">
        <v>265</v>
      </c>
      <c r="D6" s="12" t="s">
        <v>266</v>
      </c>
      <c r="E6" s="12" t="s">
        <v>60</v>
      </c>
      <c r="F6" s="13">
        <v>96.5</v>
      </c>
      <c r="G6" s="9">
        <f>F6/1.5</f>
        <v>64.3333333333333</v>
      </c>
      <c r="H6" s="13">
        <v>83.18</v>
      </c>
      <c r="I6" s="9">
        <f>G6*0.5+H6*0.5</f>
        <v>73.7566666666667</v>
      </c>
      <c r="J6" s="7">
        <v>3</v>
      </c>
      <c r="K6" s="7" t="s">
        <v>17</v>
      </c>
    </row>
    <row r="7" spans="1:11">
      <c r="A7" s="7">
        <v>4</v>
      </c>
      <c r="B7" s="8" t="s">
        <v>267</v>
      </c>
      <c r="C7" s="8" t="s">
        <v>268</v>
      </c>
      <c r="D7" s="8" t="s">
        <v>269</v>
      </c>
      <c r="E7" s="8" t="s">
        <v>60</v>
      </c>
      <c r="F7" s="9">
        <v>86.7</v>
      </c>
      <c r="G7" s="9">
        <f>F7/1.5</f>
        <v>57.8</v>
      </c>
      <c r="H7" s="9">
        <v>87.44</v>
      </c>
      <c r="I7" s="9">
        <f>G7*0.5+H7*0.5</f>
        <v>72.62</v>
      </c>
      <c r="J7" s="7">
        <v>4</v>
      </c>
      <c r="K7" s="7" t="s">
        <v>17</v>
      </c>
    </row>
    <row r="8" spans="1:11">
      <c r="A8" s="7">
        <v>5</v>
      </c>
      <c r="B8" s="8" t="s">
        <v>270</v>
      </c>
      <c r="C8" s="8" t="s">
        <v>271</v>
      </c>
      <c r="D8" s="8" t="s">
        <v>272</v>
      </c>
      <c r="E8" s="8" t="s">
        <v>60</v>
      </c>
      <c r="F8" s="9">
        <v>71.3</v>
      </c>
      <c r="G8" s="9">
        <f>F8/1.5</f>
        <v>47.5333333333333</v>
      </c>
      <c r="H8" s="9">
        <v>90.46</v>
      </c>
      <c r="I8" s="9">
        <f>G8*0.5+H8*0.5</f>
        <v>68.9966666666667</v>
      </c>
      <c r="J8" s="7">
        <v>5</v>
      </c>
      <c r="K8" s="7" t="s">
        <v>17</v>
      </c>
    </row>
  </sheetData>
  <sortState ref="A4:J8">
    <sortCondition ref="I4:I8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3" sqref="K3:K6"/>
    </sheetView>
  </sheetViews>
  <sheetFormatPr defaultColWidth="9" defaultRowHeight="13.5"/>
  <cols>
    <col min="2" max="2" width="19.5" customWidth="1"/>
    <col min="3" max="3" width="14.75" customWidth="1"/>
    <col min="6" max="10" width="10.125" customWidth="1"/>
    <col min="11" max="11" width="9.25" customWidth="1"/>
    <col min="12" max="12" width="21.375" customWidth="1"/>
  </cols>
  <sheetData>
    <row r="1" ht="22.5" spans="1:11">
      <c r="A1" s="1" t="s">
        <v>273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274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275</v>
      </c>
      <c r="C4" s="8" t="s">
        <v>276</v>
      </c>
      <c r="D4" s="8" t="s">
        <v>277</v>
      </c>
      <c r="E4" s="8" t="s">
        <v>16</v>
      </c>
      <c r="F4" s="9">
        <v>110.9</v>
      </c>
      <c r="G4" s="9">
        <f t="shared" ref="G4:G11" si="0">F4/1.5</f>
        <v>73.9333333333333</v>
      </c>
      <c r="H4" s="9">
        <v>91.56</v>
      </c>
      <c r="I4" s="9">
        <f t="shared" ref="I4:I11" si="1">G4*0.5+H4*0.5</f>
        <v>82.7466666666667</v>
      </c>
      <c r="J4" s="7">
        <v>1</v>
      </c>
      <c r="K4" s="7" t="s">
        <v>17</v>
      </c>
    </row>
    <row r="5" spans="1:11">
      <c r="A5" s="7">
        <v>2</v>
      </c>
      <c r="B5" s="8" t="s">
        <v>278</v>
      </c>
      <c r="C5" s="8" t="s">
        <v>279</v>
      </c>
      <c r="D5" s="8" t="s">
        <v>280</v>
      </c>
      <c r="E5" s="8" t="s">
        <v>16</v>
      </c>
      <c r="F5" s="9">
        <v>115.6</v>
      </c>
      <c r="G5" s="9">
        <f t="shared" si="0"/>
        <v>77.0666666666667</v>
      </c>
      <c r="H5" s="9">
        <v>84.8</v>
      </c>
      <c r="I5" s="9">
        <f t="shared" si="1"/>
        <v>80.9333333333333</v>
      </c>
      <c r="J5" s="7">
        <v>2</v>
      </c>
      <c r="K5" s="7" t="s">
        <v>17</v>
      </c>
    </row>
    <row r="6" spans="1:11">
      <c r="A6" s="7">
        <v>3</v>
      </c>
      <c r="B6" s="8" t="s">
        <v>281</v>
      </c>
      <c r="C6" s="8" t="s">
        <v>282</v>
      </c>
      <c r="D6" s="8" t="s">
        <v>283</v>
      </c>
      <c r="E6" s="8" t="s">
        <v>16</v>
      </c>
      <c r="F6" s="9">
        <v>114.2</v>
      </c>
      <c r="G6" s="9">
        <f t="shared" si="0"/>
        <v>76.1333333333333</v>
      </c>
      <c r="H6" s="9">
        <v>83.78</v>
      </c>
      <c r="I6" s="9">
        <f t="shared" si="1"/>
        <v>79.9566666666667</v>
      </c>
      <c r="J6" s="7">
        <v>3</v>
      </c>
      <c r="K6" s="7" t="s">
        <v>17</v>
      </c>
    </row>
    <row r="7" spans="1:11">
      <c r="A7" s="7">
        <v>4</v>
      </c>
      <c r="B7" s="8" t="s">
        <v>284</v>
      </c>
      <c r="C7" s="8" t="s">
        <v>285</v>
      </c>
      <c r="D7" s="8" t="s">
        <v>286</v>
      </c>
      <c r="E7" s="8" t="s">
        <v>16</v>
      </c>
      <c r="F7" s="9">
        <v>107.5</v>
      </c>
      <c r="G7" s="9">
        <f t="shared" si="0"/>
        <v>71.6666666666667</v>
      </c>
      <c r="H7" s="9">
        <v>87.24</v>
      </c>
      <c r="I7" s="9">
        <f t="shared" si="1"/>
        <v>79.4533333333333</v>
      </c>
      <c r="J7" s="7">
        <v>4</v>
      </c>
      <c r="K7" s="7" t="s">
        <v>17</v>
      </c>
    </row>
    <row r="8" spans="1:11">
      <c r="A8" s="7">
        <v>5</v>
      </c>
      <c r="B8" s="8" t="s">
        <v>287</v>
      </c>
      <c r="C8" s="8" t="s">
        <v>288</v>
      </c>
      <c r="D8" s="8" t="s">
        <v>289</v>
      </c>
      <c r="E8" s="8" t="s">
        <v>16</v>
      </c>
      <c r="F8" s="9">
        <v>108.9</v>
      </c>
      <c r="G8" s="9">
        <f t="shared" si="0"/>
        <v>72.6</v>
      </c>
      <c r="H8" s="9">
        <v>86.22</v>
      </c>
      <c r="I8" s="9">
        <f t="shared" si="1"/>
        <v>79.41</v>
      </c>
      <c r="J8" s="7">
        <v>5</v>
      </c>
      <c r="K8" s="4"/>
    </row>
    <row r="9" spans="1:11">
      <c r="A9" s="7">
        <v>6</v>
      </c>
      <c r="B9" s="8" t="s">
        <v>290</v>
      </c>
      <c r="C9" s="8" t="s">
        <v>291</v>
      </c>
      <c r="D9" s="8" t="s">
        <v>292</v>
      </c>
      <c r="E9" s="8" t="s">
        <v>16</v>
      </c>
      <c r="F9" s="9">
        <v>112</v>
      </c>
      <c r="G9" s="9">
        <f t="shared" si="0"/>
        <v>74.6666666666667</v>
      </c>
      <c r="H9" s="9">
        <v>82.2</v>
      </c>
      <c r="I9" s="9">
        <f t="shared" si="1"/>
        <v>78.4333333333333</v>
      </c>
      <c r="J9" s="7">
        <v>6</v>
      </c>
      <c r="K9" s="4"/>
    </row>
    <row r="10" spans="1:11">
      <c r="A10" s="7">
        <v>7</v>
      </c>
      <c r="B10" s="8" t="s">
        <v>293</v>
      </c>
      <c r="C10" s="8" t="s">
        <v>294</v>
      </c>
      <c r="D10" s="8" t="s">
        <v>295</v>
      </c>
      <c r="E10" s="8" t="s">
        <v>16</v>
      </c>
      <c r="F10" s="9">
        <v>106.3</v>
      </c>
      <c r="G10" s="9">
        <f t="shared" si="0"/>
        <v>70.8666666666667</v>
      </c>
      <c r="H10" s="9">
        <v>80.86</v>
      </c>
      <c r="I10" s="9">
        <f t="shared" si="1"/>
        <v>75.8633333333333</v>
      </c>
      <c r="J10" s="7">
        <v>7</v>
      </c>
      <c r="K10" s="4"/>
    </row>
    <row r="11" spans="1:11">
      <c r="A11" s="7">
        <v>8</v>
      </c>
      <c r="B11" s="8" t="s">
        <v>296</v>
      </c>
      <c r="C11" s="8" t="s">
        <v>297</v>
      </c>
      <c r="D11" s="8" t="s">
        <v>298</v>
      </c>
      <c r="E11" s="8" t="s">
        <v>16</v>
      </c>
      <c r="F11" s="9">
        <v>106.5</v>
      </c>
      <c r="G11" s="9">
        <f t="shared" si="0"/>
        <v>71</v>
      </c>
      <c r="H11" s="9">
        <v>0</v>
      </c>
      <c r="I11" s="9">
        <f t="shared" si="1"/>
        <v>35.5</v>
      </c>
      <c r="J11" s="7">
        <v>8</v>
      </c>
      <c r="K11" s="4"/>
    </row>
  </sheetData>
  <sortState ref="A4:J11">
    <sortCondition ref="I4:I11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K3" sqref="K3:K5"/>
    </sheetView>
  </sheetViews>
  <sheetFormatPr defaultColWidth="9" defaultRowHeight="13.5" outlineLevelRow="6"/>
  <cols>
    <col min="2" max="2" width="19.5" customWidth="1"/>
    <col min="3" max="3" width="14.75" customWidth="1"/>
    <col min="6" max="10" width="10.125" customWidth="1"/>
    <col min="11" max="11" width="9.25" customWidth="1"/>
    <col min="12" max="12" width="20.25" customWidth="1"/>
  </cols>
  <sheetData>
    <row r="1" ht="22.5" spans="1:11">
      <c r="A1" s="1" t="s">
        <v>299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300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301</v>
      </c>
      <c r="C4" s="8" t="s">
        <v>302</v>
      </c>
      <c r="D4" s="8" t="s">
        <v>303</v>
      </c>
      <c r="E4" s="8" t="s">
        <v>60</v>
      </c>
      <c r="F4" s="9">
        <v>112</v>
      </c>
      <c r="G4" s="9">
        <f>F4/1.5</f>
        <v>74.6666666666667</v>
      </c>
      <c r="H4" s="9">
        <v>87.38</v>
      </c>
      <c r="I4" s="9">
        <f>G4*0.5+H4*0.5</f>
        <v>81.0233333333333</v>
      </c>
      <c r="J4" s="7">
        <v>1</v>
      </c>
      <c r="K4" s="7" t="s">
        <v>17</v>
      </c>
    </row>
    <row r="5" spans="1:11">
      <c r="A5" s="7">
        <v>2</v>
      </c>
      <c r="B5" s="8" t="s">
        <v>304</v>
      </c>
      <c r="C5" s="8" t="s">
        <v>305</v>
      </c>
      <c r="D5" s="8" t="s">
        <v>306</v>
      </c>
      <c r="E5" s="8" t="s">
        <v>16</v>
      </c>
      <c r="F5" s="9">
        <v>99.7</v>
      </c>
      <c r="G5" s="9">
        <f>F5/1.5</f>
        <v>66.4666666666667</v>
      </c>
      <c r="H5" s="9">
        <v>92.16</v>
      </c>
      <c r="I5" s="9">
        <f>G5*0.5+H5*0.5</f>
        <v>79.3133333333333</v>
      </c>
      <c r="J5" s="7">
        <v>2</v>
      </c>
      <c r="K5" s="7" t="s">
        <v>17</v>
      </c>
    </row>
    <row r="6" spans="1:11">
      <c r="A6" s="7">
        <v>3</v>
      </c>
      <c r="B6" s="8" t="s">
        <v>307</v>
      </c>
      <c r="C6" s="8" t="s">
        <v>308</v>
      </c>
      <c r="D6" s="8" t="s">
        <v>309</v>
      </c>
      <c r="E6" s="8" t="s">
        <v>16</v>
      </c>
      <c r="F6" s="9">
        <v>94.7</v>
      </c>
      <c r="G6" s="9">
        <f>F6/1.5</f>
        <v>63.1333333333333</v>
      </c>
      <c r="H6" s="9">
        <v>90.92</v>
      </c>
      <c r="I6" s="9">
        <f>G6*0.5+H6*0.5</f>
        <v>77.0266666666667</v>
      </c>
      <c r="J6" s="7">
        <v>3</v>
      </c>
      <c r="K6" s="7" t="s">
        <v>17</v>
      </c>
    </row>
    <row r="7" spans="1:11">
      <c r="A7" s="7">
        <v>4</v>
      </c>
      <c r="B7" s="8" t="s">
        <v>310</v>
      </c>
      <c r="C7" s="8" t="s">
        <v>311</v>
      </c>
      <c r="D7" s="8" t="s">
        <v>312</v>
      </c>
      <c r="E7" s="8" t="s">
        <v>16</v>
      </c>
      <c r="F7" s="9">
        <v>97</v>
      </c>
      <c r="G7" s="9">
        <f>F7/1.5</f>
        <v>64.6666666666667</v>
      </c>
      <c r="H7" s="9">
        <v>82.86</v>
      </c>
      <c r="I7" s="9">
        <f>G7*0.5+H7*0.5</f>
        <v>73.7633333333333</v>
      </c>
      <c r="J7" s="7">
        <v>4</v>
      </c>
      <c r="K7" s="4"/>
    </row>
  </sheetData>
  <sortState ref="A4:J7">
    <sortCondition ref="I4:I7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H14" sqref="H14"/>
    </sheetView>
  </sheetViews>
  <sheetFormatPr defaultColWidth="9" defaultRowHeight="13.5" outlineLevelRow="4"/>
  <cols>
    <col min="2" max="2" width="19.5" customWidth="1"/>
    <col min="3" max="3" width="14.75" customWidth="1"/>
    <col min="6" max="10" width="10.125" customWidth="1"/>
    <col min="11" max="11" width="9.25" customWidth="1"/>
    <col min="12" max="12" width="22.875" customWidth="1"/>
  </cols>
  <sheetData>
    <row r="1" ht="22.5" spans="1:11">
      <c r="A1" s="1" t="s">
        <v>313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314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1</v>
      </c>
      <c r="B4" s="8" t="s">
        <v>315</v>
      </c>
      <c r="C4" s="8" t="s">
        <v>316</v>
      </c>
      <c r="D4" s="8" t="s">
        <v>317</v>
      </c>
      <c r="E4" s="8" t="s">
        <v>16</v>
      </c>
      <c r="F4" s="9">
        <v>116</v>
      </c>
      <c r="G4" s="9">
        <f>F4/1.5</f>
        <v>77.3333333333333</v>
      </c>
      <c r="H4" s="9">
        <v>88.86</v>
      </c>
      <c r="I4" s="9">
        <f>G4*0.5+H4*0.5</f>
        <v>83.0966666666667</v>
      </c>
      <c r="J4" s="7">
        <v>1</v>
      </c>
      <c r="K4" s="7" t="s">
        <v>17</v>
      </c>
    </row>
    <row r="5" spans="1:11">
      <c r="A5" s="7">
        <v>2</v>
      </c>
      <c r="B5" s="8" t="s">
        <v>318</v>
      </c>
      <c r="C5" s="8" t="s">
        <v>319</v>
      </c>
      <c r="D5" s="8" t="s">
        <v>320</v>
      </c>
      <c r="E5" s="8" t="s">
        <v>16</v>
      </c>
      <c r="F5" s="9">
        <v>101.5</v>
      </c>
      <c r="G5" s="9">
        <f>F5/1.5</f>
        <v>67.6666666666667</v>
      </c>
      <c r="H5" s="9">
        <v>83</v>
      </c>
      <c r="I5" s="9">
        <f>G5*0.5+H5*0.5</f>
        <v>75.3333333333333</v>
      </c>
      <c r="J5" s="7">
        <v>2</v>
      </c>
      <c r="K5" s="7" t="s">
        <v>17</v>
      </c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L13" sqref="L13:L19"/>
    </sheetView>
  </sheetViews>
  <sheetFormatPr defaultColWidth="9" defaultRowHeight="13.5"/>
  <cols>
    <col min="2" max="2" width="19.5" customWidth="1"/>
    <col min="3" max="3" width="14.75" customWidth="1"/>
    <col min="6" max="10" width="10.125" customWidth="1"/>
    <col min="11" max="11" width="9.25" customWidth="1"/>
    <col min="12" max="12" width="23.625" customWidth="1"/>
  </cols>
  <sheetData>
    <row r="1" ht="22.5" spans="1:11">
      <c r="A1" s="1" t="s">
        <v>321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14.25" spans="1:11">
      <c r="A2" s="3" t="s">
        <v>322</v>
      </c>
      <c r="B2" s="2"/>
      <c r="C2" s="2"/>
      <c r="D2" s="2"/>
      <c r="E2" s="2"/>
      <c r="F2" s="2"/>
      <c r="G2" s="2"/>
      <c r="H2" s="2"/>
      <c r="I2" s="2"/>
      <c r="J2" s="2"/>
      <c r="K2" s="10"/>
    </row>
    <row r="3" ht="24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pans="1:11">
      <c r="A4" s="7">
        <v>2</v>
      </c>
      <c r="B4" s="8" t="s">
        <v>323</v>
      </c>
      <c r="C4" s="8" t="s">
        <v>324</v>
      </c>
      <c r="D4" s="8" t="s">
        <v>325</v>
      </c>
      <c r="E4" s="8" t="s">
        <v>16</v>
      </c>
      <c r="F4" s="9">
        <v>114.8</v>
      </c>
      <c r="G4" s="9">
        <f t="shared" ref="G4:G16" si="0">F4/1.5</f>
        <v>76.5333333333333</v>
      </c>
      <c r="H4" s="9">
        <v>92.14</v>
      </c>
      <c r="I4" s="9">
        <f t="shared" ref="I4:I16" si="1">G4*0.5+H4*0.5</f>
        <v>84.3366666666667</v>
      </c>
      <c r="J4" s="7">
        <v>1</v>
      </c>
      <c r="K4" s="7" t="s">
        <v>17</v>
      </c>
    </row>
    <row r="5" spans="1:11">
      <c r="A5" s="7">
        <v>4</v>
      </c>
      <c r="B5" s="8" t="s">
        <v>48</v>
      </c>
      <c r="C5" s="8" t="s">
        <v>326</v>
      </c>
      <c r="D5" s="8" t="s">
        <v>327</v>
      </c>
      <c r="E5" s="8" t="s">
        <v>16</v>
      </c>
      <c r="F5" s="9">
        <v>114.3</v>
      </c>
      <c r="G5" s="9">
        <f t="shared" si="0"/>
        <v>76.2</v>
      </c>
      <c r="H5" s="9">
        <v>91.34</v>
      </c>
      <c r="I5" s="9">
        <f t="shared" si="1"/>
        <v>83.77</v>
      </c>
      <c r="J5" s="7">
        <v>2</v>
      </c>
      <c r="K5" s="7" t="s">
        <v>17</v>
      </c>
    </row>
    <row r="6" spans="1:11">
      <c r="A6" s="7">
        <v>3</v>
      </c>
      <c r="B6" s="8" t="s">
        <v>328</v>
      </c>
      <c r="C6" s="8" t="s">
        <v>329</v>
      </c>
      <c r="D6" s="8" t="s">
        <v>330</v>
      </c>
      <c r="E6" s="8" t="s">
        <v>16</v>
      </c>
      <c r="F6" s="9">
        <v>114.6</v>
      </c>
      <c r="G6" s="9">
        <f t="shared" si="0"/>
        <v>76.4</v>
      </c>
      <c r="H6" s="9">
        <v>83.12</v>
      </c>
      <c r="I6" s="9">
        <f t="shared" si="1"/>
        <v>79.76</v>
      </c>
      <c r="J6" s="7">
        <v>3</v>
      </c>
      <c r="K6" s="7" t="s">
        <v>17</v>
      </c>
    </row>
    <row r="7" spans="1:11">
      <c r="A7" s="7">
        <v>6</v>
      </c>
      <c r="B7" s="8" t="s">
        <v>331</v>
      </c>
      <c r="C7" s="8" t="s">
        <v>332</v>
      </c>
      <c r="D7" s="8" t="s">
        <v>333</v>
      </c>
      <c r="E7" s="8" t="s">
        <v>16</v>
      </c>
      <c r="F7" s="9">
        <v>106.6</v>
      </c>
      <c r="G7" s="9">
        <f t="shared" si="0"/>
        <v>71.0666666666667</v>
      </c>
      <c r="H7" s="9">
        <v>85.96</v>
      </c>
      <c r="I7" s="9">
        <f t="shared" si="1"/>
        <v>78.5133333333333</v>
      </c>
      <c r="J7" s="7">
        <v>4</v>
      </c>
      <c r="K7" s="7" t="s">
        <v>17</v>
      </c>
    </row>
    <row r="8" spans="1:11">
      <c r="A8" s="7">
        <v>10</v>
      </c>
      <c r="B8" s="8" t="s">
        <v>334</v>
      </c>
      <c r="C8" s="8" t="s">
        <v>335</v>
      </c>
      <c r="D8" s="8" t="s">
        <v>336</v>
      </c>
      <c r="E8" s="8" t="s">
        <v>16</v>
      </c>
      <c r="F8" s="9">
        <v>102.2</v>
      </c>
      <c r="G8" s="9">
        <f t="shared" si="0"/>
        <v>68.1333333333333</v>
      </c>
      <c r="H8" s="9">
        <v>86.78</v>
      </c>
      <c r="I8" s="9">
        <f t="shared" si="1"/>
        <v>77.4566666666667</v>
      </c>
      <c r="J8" s="7">
        <v>5</v>
      </c>
      <c r="K8" s="7" t="s">
        <v>17</v>
      </c>
    </row>
    <row r="9" spans="1:11">
      <c r="A9" s="7">
        <v>8</v>
      </c>
      <c r="B9" s="8" t="s">
        <v>164</v>
      </c>
      <c r="C9" s="8" t="s">
        <v>337</v>
      </c>
      <c r="D9" s="8" t="s">
        <v>338</v>
      </c>
      <c r="E9" s="8" t="s">
        <v>16</v>
      </c>
      <c r="F9" s="9">
        <v>104.6</v>
      </c>
      <c r="G9" s="9">
        <f t="shared" si="0"/>
        <v>69.7333333333333</v>
      </c>
      <c r="H9" s="9">
        <v>84.4</v>
      </c>
      <c r="I9" s="9">
        <f t="shared" si="1"/>
        <v>77.0666666666667</v>
      </c>
      <c r="J9" s="7">
        <v>6</v>
      </c>
      <c r="K9" s="7" t="s">
        <v>17</v>
      </c>
    </row>
    <row r="10" spans="1:11">
      <c r="A10" s="7">
        <v>11</v>
      </c>
      <c r="B10" s="8" t="s">
        <v>339</v>
      </c>
      <c r="C10" s="8" t="s">
        <v>340</v>
      </c>
      <c r="D10" s="8" t="s">
        <v>341</v>
      </c>
      <c r="E10" s="8" t="s">
        <v>16</v>
      </c>
      <c r="F10" s="9">
        <v>98.6</v>
      </c>
      <c r="G10" s="9">
        <f t="shared" si="0"/>
        <v>65.7333333333333</v>
      </c>
      <c r="H10" s="9">
        <v>83.08</v>
      </c>
      <c r="I10" s="9">
        <f t="shared" si="1"/>
        <v>74.4066666666667</v>
      </c>
      <c r="J10" s="7">
        <v>7</v>
      </c>
      <c r="K10" s="7" t="s">
        <v>17</v>
      </c>
    </row>
    <row r="11" spans="1:11">
      <c r="A11" s="7">
        <v>13</v>
      </c>
      <c r="B11" s="8" t="s">
        <v>342</v>
      </c>
      <c r="C11" s="8" t="s">
        <v>343</v>
      </c>
      <c r="D11" s="8" t="s">
        <v>344</v>
      </c>
      <c r="E11" s="8" t="s">
        <v>16</v>
      </c>
      <c r="F11" s="9">
        <v>87.2</v>
      </c>
      <c r="G11" s="9">
        <f t="shared" si="0"/>
        <v>58.1333333333333</v>
      </c>
      <c r="H11" s="9">
        <v>85.96</v>
      </c>
      <c r="I11" s="9">
        <f t="shared" si="1"/>
        <v>72.0466666666667</v>
      </c>
      <c r="J11" s="7">
        <v>8</v>
      </c>
      <c r="K11" s="4"/>
    </row>
    <row r="12" spans="1:11">
      <c r="A12" s="7">
        <v>1</v>
      </c>
      <c r="B12" s="8" t="s">
        <v>345</v>
      </c>
      <c r="C12" s="8" t="s">
        <v>346</v>
      </c>
      <c r="D12" s="8" t="s">
        <v>347</v>
      </c>
      <c r="E12" s="8" t="s">
        <v>16</v>
      </c>
      <c r="F12" s="9">
        <v>118.1</v>
      </c>
      <c r="G12" s="9">
        <f t="shared" si="0"/>
        <v>78.7333333333333</v>
      </c>
      <c r="H12" s="9">
        <v>0</v>
      </c>
      <c r="I12" s="9">
        <f t="shared" si="1"/>
        <v>39.3666666666667</v>
      </c>
      <c r="J12" s="7">
        <v>9</v>
      </c>
      <c r="K12" s="4"/>
    </row>
    <row r="13" spans="1:11">
      <c r="A13" s="7">
        <v>5</v>
      </c>
      <c r="B13" s="8" t="s">
        <v>348</v>
      </c>
      <c r="C13" s="8" t="s">
        <v>349</v>
      </c>
      <c r="D13" s="8" t="s">
        <v>350</v>
      </c>
      <c r="E13" s="8" t="s">
        <v>16</v>
      </c>
      <c r="F13" s="9">
        <v>111.4</v>
      </c>
      <c r="G13" s="9">
        <f t="shared" si="0"/>
        <v>74.2666666666667</v>
      </c>
      <c r="H13" s="9">
        <v>0</v>
      </c>
      <c r="I13" s="9">
        <f t="shared" si="1"/>
        <v>37.1333333333333</v>
      </c>
      <c r="J13" s="7">
        <v>10</v>
      </c>
      <c r="K13" s="4"/>
    </row>
    <row r="14" spans="1:11">
      <c r="A14" s="7">
        <v>7</v>
      </c>
      <c r="B14" s="8" t="s">
        <v>261</v>
      </c>
      <c r="C14" s="8" t="s">
        <v>351</v>
      </c>
      <c r="D14" s="8" t="s">
        <v>352</v>
      </c>
      <c r="E14" s="8" t="s">
        <v>16</v>
      </c>
      <c r="F14" s="9">
        <v>105.7</v>
      </c>
      <c r="G14" s="9">
        <f t="shared" si="0"/>
        <v>70.4666666666667</v>
      </c>
      <c r="H14" s="9">
        <v>0</v>
      </c>
      <c r="I14" s="9">
        <f t="shared" si="1"/>
        <v>35.2333333333333</v>
      </c>
      <c r="J14" s="7">
        <v>11</v>
      </c>
      <c r="K14" s="4"/>
    </row>
    <row r="15" spans="1:11">
      <c r="A15" s="7">
        <v>9</v>
      </c>
      <c r="B15" s="8" t="s">
        <v>353</v>
      </c>
      <c r="C15" s="8" t="s">
        <v>354</v>
      </c>
      <c r="D15" s="8" t="s">
        <v>355</v>
      </c>
      <c r="E15" s="8" t="s">
        <v>16</v>
      </c>
      <c r="F15" s="9">
        <v>102.8</v>
      </c>
      <c r="G15" s="9">
        <f t="shared" si="0"/>
        <v>68.5333333333333</v>
      </c>
      <c r="H15" s="9">
        <v>0</v>
      </c>
      <c r="I15" s="9">
        <f t="shared" si="1"/>
        <v>34.2666666666667</v>
      </c>
      <c r="J15" s="7">
        <v>12</v>
      </c>
      <c r="K15" s="4"/>
    </row>
    <row r="16" spans="1:11">
      <c r="A16" s="7">
        <v>12</v>
      </c>
      <c r="B16" s="8" t="s">
        <v>356</v>
      </c>
      <c r="C16" s="8" t="s">
        <v>357</v>
      </c>
      <c r="D16" s="8" t="s">
        <v>358</v>
      </c>
      <c r="E16" s="8" t="s">
        <v>16</v>
      </c>
      <c r="F16" s="9">
        <v>97.7</v>
      </c>
      <c r="G16" s="9">
        <f t="shared" si="0"/>
        <v>65.1333333333333</v>
      </c>
      <c r="H16" s="9">
        <v>0</v>
      </c>
      <c r="I16" s="9">
        <f t="shared" si="1"/>
        <v>32.5666666666667</v>
      </c>
      <c r="J16" s="7">
        <v>13</v>
      </c>
      <c r="K16" s="4"/>
    </row>
  </sheetData>
  <sortState ref="A4:J16">
    <sortCondition ref="I4:I16" descending="1"/>
  </sortState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小学语文</vt:lpstr>
      <vt:lpstr>小学数学</vt:lpstr>
      <vt:lpstr>小学英语</vt:lpstr>
      <vt:lpstr>中学语文</vt:lpstr>
      <vt:lpstr>中学数学</vt:lpstr>
      <vt:lpstr>中学英语</vt:lpstr>
      <vt:lpstr>中学地理</vt:lpstr>
      <vt:lpstr>中学政治</vt:lpstr>
      <vt:lpstr>幼儿教育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2018-07-31T08:00:10Z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